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is\Dropbox\LAFO\2015\E - Rezultaty\"/>
    </mc:Choice>
  </mc:AlternateContent>
  <bookViews>
    <workbookView xWindow="6660" yWindow="0" windowWidth="17160" windowHeight="8340"/>
  </bookViews>
  <sheets>
    <sheet name="9.klase" sheetId="1" r:id="rId1"/>
    <sheet name="10.klase" sheetId="2" r:id="rId2"/>
    <sheet name="11.klase" sheetId="3" r:id="rId3"/>
    <sheet name="12.klase" sheetId="4" r:id="rId4"/>
    <sheet name="statistics" sheetId="5" r:id="rId5"/>
  </sheets>
  <definedNames>
    <definedName name="_xlnm._FilterDatabase" localSheetId="1" hidden="1">'10.klase'!$A$2:$M$77</definedName>
    <definedName name="_xlnm._FilterDatabase" localSheetId="2" hidden="1">'11.klase'!$A$2:$N$2</definedName>
    <definedName name="_xlnm.Print_Titles" localSheetId="1">'10.klase'!$1:$1</definedName>
    <definedName name="_xlnm.Print_Titles" localSheetId="2">'11.klase'!$1:$1</definedName>
    <definedName name="_xlnm.Print_Titles" localSheetId="3">'12.klase'!$1:$1</definedName>
    <definedName name="_xlnm.Print_Titles" localSheetId="0">'9.klase'!$1:$1</definedName>
  </definedNames>
  <calcPr calcId="152511"/>
</workbook>
</file>

<file path=xl/calcChain.xml><?xml version="1.0" encoding="utf-8"?>
<calcChain xmlns="http://schemas.openxmlformats.org/spreadsheetml/2006/main">
  <c r="K51" i="1" l="1"/>
  <c r="L51" i="1" s="1"/>
  <c r="K52" i="1"/>
  <c r="L52" i="1" s="1"/>
  <c r="K50" i="1"/>
  <c r="L50" i="1" s="1"/>
  <c r="K49" i="1"/>
  <c r="L49" i="1" s="1"/>
  <c r="K48" i="1"/>
  <c r="L48" i="1" s="1"/>
  <c r="K47" i="1"/>
  <c r="L47" i="1" s="1"/>
  <c r="K46" i="1"/>
  <c r="L46" i="1" s="1"/>
  <c r="K45" i="1"/>
  <c r="L45" i="1" s="1"/>
  <c r="K44" i="1"/>
  <c r="L44" i="1" s="1"/>
  <c r="K43" i="1"/>
  <c r="L43" i="1" s="1"/>
  <c r="K37" i="1"/>
  <c r="L37" i="1" s="1"/>
  <c r="K42" i="1"/>
  <c r="L42" i="1" s="1"/>
  <c r="K36" i="1"/>
  <c r="L36" i="1" s="1"/>
  <c r="K41" i="1"/>
  <c r="L41" i="1" s="1"/>
  <c r="K40" i="1"/>
  <c r="L40" i="1" s="1"/>
  <c r="K39" i="1"/>
  <c r="L39" i="1" s="1"/>
  <c r="K38" i="1"/>
  <c r="L38" i="1" s="1"/>
  <c r="K35" i="1"/>
  <c r="L35" i="1" s="1"/>
  <c r="K29" i="1"/>
  <c r="L29" i="1" s="1"/>
  <c r="K33" i="1"/>
  <c r="L33" i="1" s="1"/>
  <c r="K32" i="1"/>
  <c r="L32" i="1" s="1"/>
  <c r="K31" i="1"/>
  <c r="L31" i="1" s="1"/>
  <c r="K30" i="1"/>
  <c r="L30" i="1" s="1"/>
  <c r="K25" i="1"/>
  <c r="L25" i="1" s="1"/>
  <c r="K24" i="1"/>
  <c r="L24" i="1" s="1"/>
  <c r="K28" i="1"/>
  <c r="L28" i="1" s="1"/>
  <c r="K12" i="1"/>
  <c r="L12" i="1" s="1"/>
  <c r="K34" i="1"/>
  <c r="L34" i="1" s="1"/>
  <c r="K23" i="1"/>
  <c r="L23" i="1" s="1"/>
  <c r="K26" i="1"/>
  <c r="L26" i="1" s="1"/>
  <c r="K21" i="1"/>
  <c r="L21" i="1" s="1"/>
  <c r="K20" i="1"/>
  <c r="L20" i="1" s="1"/>
  <c r="K27" i="1"/>
  <c r="L27" i="1" s="1"/>
  <c r="K19" i="1"/>
  <c r="L19" i="1" s="1"/>
  <c r="K18" i="1"/>
  <c r="L18" i="1" s="1"/>
  <c r="K11" i="1"/>
  <c r="L11" i="1" s="1"/>
  <c r="K16" i="1"/>
  <c r="L16" i="1" s="1"/>
  <c r="K10" i="1"/>
  <c r="L10" i="1" s="1"/>
  <c r="K15" i="1"/>
  <c r="L15" i="1" s="1"/>
  <c r="K22" i="1"/>
  <c r="L22" i="1" s="1"/>
  <c r="K14" i="1"/>
  <c r="L14" i="1" s="1"/>
  <c r="K13" i="1"/>
  <c r="L13" i="1" s="1"/>
  <c r="K9" i="1"/>
  <c r="L9" i="1" s="1"/>
  <c r="K6" i="1"/>
  <c r="L6" i="1" s="1"/>
  <c r="K5" i="1"/>
  <c r="L5" i="1" s="1"/>
  <c r="K17" i="1"/>
  <c r="L17" i="1" s="1"/>
  <c r="K8" i="1"/>
  <c r="L8" i="1" s="1"/>
  <c r="K7" i="1"/>
  <c r="L7" i="1" s="1"/>
  <c r="K4" i="1"/>
  <c r="L4" i="1" s="1"/>
  <c r="K3" i="1"/>
  <c r="L3" i="1" s="1"/>
  <c r="L39" i="4" l="1"/>
  <c r="M39" i="4" s="1"/>
  <c r="L38" i="4"/>
  <c r="M38" i="4" s="1"/>
  <c r="L37" i="4"/>
  <c r="M37" i="4" s="1"/>
  <c r="L36" i="4"/>
  <c r="M36" i="4" s="1"/>
  <c r="L35" i="4"/>
  <c r="M35" i="4" s="1"/>
  <c r="L34" i="4"/>
  <c r="M34" i="4" s="1"/>
  <c r="L33" i="4"/>
  <c r="M33" i="4" s="1"/>
  <c r="L32" i="4"/>
  <c r="M32" i="4" s="1"/>
  <c r="L31" i="4"/>
  <c r="M31" i="4" s="1"/>
  <c r="L30" i="4"/>
  <c r="M30" i="4" s="1"/>
  <c r="L29" i="4"/>
  <c r="M29" i="4" s="1"/>
  <c r="L28" i="4"/>
  <c r="M28" i="4" s="1"/>
  <c r="L27" i="4"/>
  <c r="M27" i="4" s="1"/>
  <c r="L26" i="4"/>
  <c r="M26" i="4" s="1"/>
  <c r="L25" i="4"/>
  <c r="M25" i="4" s="1"/>
  <c r="L24" i="4"/>
  <c r="M24" i="4" s="1"/>
  <c r="L23" i="4"/>
  <c r="M23" i="4" s="1"/>
  <c r="L22" i="4"/>
  <c r="M22" i="4" s="1"/>
  <c r="L21" i="4"/>
  <c r="M21" i="4" s="1"/>
  <c r="L20" i="4"/>
  <c r="M20" i="4" s="1"/>
  <c r="L19" i="4"/>
  <c r="M19" i="4" s="1"/>
  <c r="L18" i="4"/>
  <c r="M18" i="4" s="1"/>
  <c r="L17" i="4"/>
  <c r="M17" i="4" s="1"/>
  <c r="L16" i="4"/>
  <c r="M16" i="4" s="1"/>
  <c r="L15" i="4"/>
  <c r="M15" i="4" s="1"/>
  <c r="L14" i="4"/>
  <c r="M14" i="4" s="1"/>
  <c r="L13" i="4"/>
  <c r="M13" i="4" s="1"/>
  <c r="L12" i="4"/>
  <c r="M12" i="4" s="1"/>
  <c r="L11" i="4"/>
  <c r="M11" i="4" s="1"/>
  <c r="L10" i="4"/>
  <c r="M10" i="4" s="1"/>
  <c r="L9" i="4"/>
  <c r="M9" i="4" s="1"/>
  <c r="L8" i="4"/>
  <c r="M8" i="4" s="1"/>
  <c r="L7" i="4"/>
  <c r="M7" i="4" s="1"/>
  <c r="L6" i="4"/>
  <c r="M6" i="4" s="1"/>
  <c r="L5" i="4"/>
  <c r="M5" i="4" s="1"/>
  <c r="L4" i="4"/>
  <c r="M4" i="4" s="1"/>
  <c r="L3" i="4"/>
  <c r="M3" i="4" s="1"/>
  <c r="L3" i="3" l="1"/>
  <c r="M3" i="3" s="1"/>
  <c r="L20" i="3"/>
  <c r="M20" i="3" s="1"/>
  <c r="L27" i="3"/>
  <c r="M27" i="3" s="1"/>
  <c r="L15" i="3"/>
  <c r="M15" i="3" s="1"/>
  <c r="L19" i="3"/>
  <c r="M19" i="3" s="1"/>
  <c r="L41" i="3"/>
  <c r="M41" i="3" s="1"/>
  <c r="L25" i="3"/>
  <c r="M25" i="3" s="1"/>
  <c r="L31" i="3"/>
  <c r="M31" i="3" s="1"/>
  <c r="L9" i="3"/>
  <c r="M9" i="3" s="1"/>
  <c r="L6" i="3"/>
  <c r="M6" i="3" s="1"/>
  <c r="L29" i="3"/>
  <c r="M29" i="3" s="1"/>
  <c r="L8" i="3"/>
  <c r="M8" i="3" s="1"/>
  <c r="L7" i="3"/>
  <c r="M7" i="3" s="1"/>
  <c r="L13" i="3"/>
  <c r="M13" i="3" s="1"/>
  <c r="L22" i="3"/>
  <c r="M22" i="3" s="1"/>
  <c r="L32" i="3"/>
  <c r="M32" i="3" s="1"/>
  <c r="L16" i="3"/>
  <c r="M16" i="3" s="1"/>
  <c r="L18" i="3"/>
  <c r="M18" i="3" s="1"/>
  <c r="L4" i="3"/>
  <c r="M4" i="3" s="1"/>
  <c r="L36" i="3"/>
  <c r="M36" i="3" s="1"/>
  <c r="L30" i="3"/>
  <c r="M30" i="3" s="1"/>
  <c r="L37" i="3"/>
  <c r="M37" i="3" s="1"/>
  <c r="L28" i="3"/>
  <c r="M28" i="3" s="1"/>
  <c r="L35" i="3"/>
  <c r="M35" i="3" s="1"/>
  <c r="L10" i="3"/>
  <c r="M10" i="3" s="1"/>
  <c r="L5" i="3"/>
  <c r="M5" i="3" s="1"/>
  <c r="L40" i="3"/>
  <c r="M40" i="3" s="1"/>
  <c r="L17" i="3"/>
  <c r="M17" i="3" s="1"/>
  <c r="L24" i="3"/>
  <c r="M24" i="3" s="1"/>
  <c r="L14" i="3"/>
  <c r="M14" i="3" s="1"/>
  <c r="L42" i="3"/>
  <c r="M42" i="3" s="1"/>
  <c r="L33" i="3"/>
  <c r="M33" i="3" s="1"/>
  <c r="L38" i="3"/>
  <c r="M38" i="3" s="1"/>
  <c r="L39" i="3"/>
  <c r="M39" i="3" s="1"/>
  <c r="L23" i="3"/>
  <c r="M23" i="3" s="1"/>
  <c r="L21" i="3"/>
  <c r="M21" i="3" s="1"/>
  <c r="L26" i="3"/>
  <c r="M26" i="3" s="1"/>
  <c r="L12" i="3"/>
  <c r="M12" i="3" s="1"/>
  <c r="L34" i="3"/>
  <c r="M34" i="3" s="1"/>
  <c r="L11" i="3"/>
  <c r="M11" i="3" s="1"/>
  <c r="L22" i="2" l="1"/>
  <c r="M22" i="2" s="1"/>
  <c r="L8" i="2"/>
  <c r="M8" i="2" s="1"/>
  <c r="L7" i="2"/>
  <c r="M7" i="2" s="1"/>
  <c r="L57" i="2"/>
  <c r="M57" i="2" s="1"/>
  <c r="L4" i="2"/>
  <c r="M4" i="2" s="1"/>
  <c r="L52" i="2"/>
  <c r="M52" i="2" s="1"/>
  <c r="L28" i="2"/>
  <c r="M28" i="2" s="1"/>
  <c r="L47" i="2"/>
  <c r="M47" i="2" s="1"/>
  <c r="L54" i="2"/>
  <c r="M54" i="2" s="1"/>
  <c r="L38" i="2"/>
  <c r="M38" i="2" s="1"/>
  <c r="L64" i="2"/>
  <c r="M64" i="2" s="1"/>
  <c r="L25" i="2"/>
  <c r="M25" i="2" s="1"/>
  <c r="L32" i="2"/>
  <c r="M32" i="2" s="1"/>
  <c r="L58" i="2"/>
  <c r="M58" i="2" s="1"/>
  <c r="L49" i="2"/>
  <c r="M49" i="2" s="1"/>
  <c r="L55" i="2"/>
  <c r="M55" i="2" s="1"/>
  <c r="L68" i="2"/>
  <c r="M68" i="2" s="1"/>
  <c r="L46" i="2"/>
  <c r="M46" i="2" s="1"/>
  <c r="L67" i="2"/>
  <c r="M67" i="2" s="1"/>
  <c r="L18" i="2"/>
  <c r="M18" i="2" s="1"/>
  <c r="L40" i="2"/>
  <c r="M40" i="2" s="1"/>
  <c r="L48" i="2"/>
  <c r="M48" i="2" s="1"/>
  <c r="L27" i="2"/>
  <c r="M27" i="2" s="1"/>
  <c r="L16" i="2"/>
  <c r="M16" i="2" s="1"/>
  <c r="L51" i="2"/>
  <c r="M51" i="2" s="1"/>
  <c r="L31" i="2"/>
  <c r="M31" i="2" s="1"/>
  <c r="L15" i="2"/>
  <c r="M15" i="2" s="1"/>
  <c r="L29" i="2"/>
  <c r="M29" i="2" s="1"/>
  <c r="L37" i="2"/>
  <c r="M37" i="2" s="1"/>
  <c r="L12" i="2"/>
  <c r="M12" i="2" s="1"/>
  <c r="L45" i="2"/>
  <c r="M45" i="2" s="1"/>
  <c r="L43" i="2"/>
  <c r="M43" i="2" s="1"/>
  <c r="L6" i="2"/>
  <c r="M6" i="2" s="1"/>
  <c r="L44" i="2"/>
  <c r="M44" i="2" s="1"/>
  <c r="L11" i="2"/>
  <c r="M11" i="2" s="1"/>
  <c r="L26" i="2"/>
  <c r="M26" i="2" s="1"/>
  <c r="L19" i="2"/>
  <c r="M19" i="2" s="1"/>
  <c r="L3" i="2"/>
  <c r="M3" i="2" s="1"/>
  <c r="L39" i="2"/>
  <c r="M39" i="2" s="1"/>
  <c r="L53" i="2"/>
  <c r="M53" i="2" s="1"/>
  <c r="L30" i="2"/>
  <c r="M30" i="2" s="1"/>
  <c r="L56" i="2"/>
  <c r="M56" i="2" s="1"/>
  <c r="L33" i="2"/>
  <c r="M33" i="2" s="1"/>
  <c r="L60" i="2"/>
  <c r="M60" i="2" s="1"/>
  <c r="L61" i="2"/>
  <c r="M61" i="2" s="1"/>
  <c r="L36" i="2"/>
  <c r="M36" i="2" s="1"/>
  <c r="L63" i="2"/>
  <c r="M63" i="2" s="1"/>
  <c r="L65" i="2"/>
  <c r="M65" i="2" s="1"/>
  <c r="L17" i="2"/>
  <c r="M17" i="2" s="1"/>
  <c r="L59" i="2"/>
  <c r="M59" i="2" s="1"/>
  <c r="L66" i="2"/>
  <c r="M66" i="2" s="1"/>
  <c r="L14" i="2"/>
  <c r="M14" i="2" s="1"/>
  <c r="L23" i="2"/>
  <c r="M23" i="2" s="1"/>
  <c r="L9" i="2"/>
  <c r="M9" i="2" s="1"/>
  <c r="L24" i="2"/>
  <c r="M24" i="2" s="1"/>
  <c r="L21" i="2"/>
  <c r="M21" i="2" s="1"/>
  <c r="L35" i="2"/>
  <c r="M35" i="2" s="1"/>
  <c r="L41" i="2"/>
  <c r="M41" i="2" s="1"/>
  <c r="L5" i="2"/>
  <c r="M5" i="2" s="1"/>
  <c r="L34" i="2"/>
  <c r="M34" i="2" s="1"/>
  <c r="L13" i="2"/>
  <c r="M13" i="2" s="1"/>
  <c r="L10" i="2"/>
  <c r="M10" i="2" s="1"/>
  <c r="L20" i="2"/>
  <c r="M20" i="2" s="1"/>
  <c r="L42" i="2"/>
  <c r="M42" i="2" s="1"/>
  <c r="L50" i="2"/>
  <c r="M50" i="2" s="1"/>
  <c r="L62" i="2"/>
  <c r="M62" i="2" s="1"/>
</calcChain>
</file>

<file path=xl/sharedStrings.xml><?xml version="1.0" encoding="utf-8"?>
<sst xmlns="http://schemas.openxmlformats.org/spreadsheetml/2006/main" count="1130" uniqueCount="713">
  <si>
    <t>kods</t>
  </si>
  <si>
    <t>Vārds</t>
  </si>
  <si>
    <t>Uzvārds</t>
  </si>
  <si>
    <t>skola</t>
  </si>
  <si>
    <t>Dmitrijs</t>
  </si>
  <si>
    <t>Aleksandrs</t>
  </si>
  <si>
    <t>Artūrs</t>
  </si>
  <si>
    <t>Edgars</t>
  </si>
  <si>
    <t>kopā</t>
  </si>
  <si>
    <t>n</t>
  </si>
  <si>
    <t>1.</t>
  </si>
  <si>
    <t>2.</t>
  </si>
  <si>
    <t>3.</t>
  </si>
  <si>
    <t>4.</t>
  </si>
  <si>
    <t>5.</t>
  </si>
  <si>
    <t>6.</t>
  </si>
  <si>
    <t>7.</t>
  </si>
  <si>
    <t>procenti</t>
  </si>
  <si>
    <t>vieta</t>
  </si>
  <si>
    <t>Skola</t>
  </si>
  <si>
    <t>Aleksejs</t>
  </si>
  <si>
    <t>Anna</t>
  </si>
  <si>
    <t>Reinis</t>
  </si>
  <si>
    <t>Vladislavs</t>
  </si>
  <si>
    <t>Kristaps</t>
  </si>
  <si>
    <t>Maksims</t>
  </si>
  <si>
    <t>Kristīne</t>
  </si>
  <si>
    <t>Kārlis</t>
  </si>
  <si>
    <t>Roberts</t>
  </si>
  <si>
    <t>Viktorija</t>
  </si>
  <si>
    <t>Haralds</t>
  </si>
  <si>
    <t>Irina</t>
  </si>
  <si>
    <t>Groza</t>
  </si>
  <si>
    <t>Mārtiņš</t>
  </si>
  <si>
    <t>Ņikita</t>
  </si>
  <si>
    <t>Baumanis</t>
  </si>
  <si>
    <t>Kalniņš</t>
  </si>
  <si>
    <t>Ervīns</t>
  </si>
  <si>
    <t>Rūdolfs</t>
  </si>
  <si>
    <t>Treilis</t>
  </si>
  <si>
    <t>Deniss</t>
  </si>
  <si>
    <t>Emīls</t>
  </si>
  <si>
    <t>Pavlovskis</t>
  </si>
  <si>
    <t>Mihails</t>
  </si>
  <si>
    <t>Liepiņš</t>
  </si>
  <si>
    <t>Helvijs</t>
  </si>
  <si>
    <t>Strautnieks</t>
  </si>
  <si>
    <t>Normunds Ralfs</t>
  </si>
  <si>
    <t xml:space="preserve"> </t>
  </si>
  <si>
    <t>Olimpiādes organizatoru padomes locekļi:</t>
  </si>
  <si>
    <t>Olimpiādes rezultātus 12. klāsē apstiprinam.</t>
  </si>
  <si>
    <t>Olimpiādes rezultātus 10. klāsē apstiprinam.</t>
  </si>
  <si>
    <t>Olimpiādes rezultātus 9. klāsē apstiprinam.</t>
  </si>
  <si>
    <t>Rīgas Zolitūdes ģimnāzija</t>
  </si>
  <si>
    <t>Rīgas Valsts 1. ģimnāzija</t>
  </si>
  <si>
    <t>Valmieras Valsts ģimnāzija</t>
  </si>
  <si>
    <t>Laura</t>
  </si>
  <si>
    <t>Rīgas Klasiskā ģimnāzija</t>
  </si>
  <si>
    <t>Vereteņņikovs</t>
  </si>
  <si>
    <t>Irmejs</t>
  </si>
  <si>
    <t>Jeļisejevs</t>
  </si>
  <si>
    <t>Puškina licejs</t>
  </si>
  <si>
    <t>Ogres Valsts ģimnāzija</t>
  </si>
  <si>
    <t>Arājs</t>
  </si>
  <si>
    <t>Siguldas Valsts ģimnāzija</t>
  </si>
  <si>
    <t>Rūta</t>
  </si>
  <si>
    <t>Ramane</t>
  </si>
  <si>
    <t>Rudzātu vidusskola</t>
  </si>
  <si>
    <t>Nikita</t>
  </si>
  <si>
    <t>Melentjevs</t>
  </si>
  <si>
    <t>Rīgas 34.vidusskola</t>
  </si>
  <si>
    <t>Buņins</t>
  </si>
  <si>
    <t>Koniševska</t>
  </si>
  <si>
    <t>Kampe</t>
  </si>
  <si>
    <t>Daugulis</t>
  </si>
  <si>
    <t>Ruslans</t>
  </si>
  <si>
    <t>Aleksejevs</t>
  </si>
  <si>
    <t>Valmieras Pārgaujas ģimnāzija</t>
  </si>
  <si>
    <t>Melders</t>
  </si>
  <si>
    <t>Daniela</t>
  </si>
  <si>
    <t>Miks</t>
  </si>
  <si>
    <t>Veinbergs</t>
  </si>
  <si>
    <t>Ozola</t>
  </si>
  <si>
    <t>Jeļizaveta</t>
  </si>
  <si>
    <t>Bikovska</t>
  </si>
  <si>
    <t>Senkāns</t>
  </si>
  <si>
    <t>Elviss</t>
  </si>
  <si>
    <t>Daugavpils Krievu vidusskola-licejs</t>
  </si>
  <si>
    <t>Romāns</t>
  </si>
  <si>
    <t>Sebris</t>
  </si>
  <si>
    <t>Ieva</t>
  </si>
  <si>
    <t>Preiļu Valsts ģimnāzija</t>
  </si>
  <si>
    <t>Linda</t>
  </si>
  <si>
    <t>Airita</t>
  </si>
  <si>
    <t>Ērika</t>
  </si>
  <si>
    <t>Gribonika</t>
  </si>
  <si>
    <t>Lisovs</t>
  </si>
  <si>
    <t>Ričards</t>
  </si>
  <si>
    <t>Kraupša</t>
  </si>
  <si>
    <t>Austris</t>
  </si>
  <si>
    <t>Bogdanovs</t>
  </si>
  <si>
    <t>Mauriņš</t>
  </si>
  <si>
    <t>Alfrēds</t>
  </si>
  <si>
    <t>Lapkovskis</t>
  </si>
  <si>
    <t>Daugavpils 10. vidusskola</t>
  </si>
  <si>
    <t>Kirils</t>
  </si>
  <si>
    <t>Kundziņš</t>
  </si>
  <si>
    <t>Daugavpils 3. vidusskola</t>
  </si>
  <si>
    <t>Veronika</t>
  </si>
  <si>
    <t>Arturs</t>
  </si>
  <si>
    <t>Petrovs</t>
  </si>
  <si>
    <t>Čunčulis</t>
  </si>
  <si>
    <t>Redins</t>
  </si>
  <si>
    <t>Vladimirs</t>
  </si>
  <si>
    <t>Raimonds</t>
  </si>
  <si>
    <t>Bogdanovičs</t>
  </si>
  <si>
    <t>Andrejs</t>
  </si>
  <si>
    <t>Stupāns</t>
  </si>
  <si>
    <t>Artjoms</t>
  </si>
  <si>
    <t>Dunaveckis</t>
  </si>
  <si>
    <t>Sergejs</t>
  </si>
  <si>
    <t>Stīvens Dins</t>
  </si>
  <si>
    <t>Dudovs</t>
  </si>
  <si>
    <t>D32</t>
  </si>
  <si>
    <t>R33</t>
  </si>
  <si>
    <t>R42</t>
  </si>
  <si>
    <t>R47</t>
  </si>
  <si>
    <t>D39</t>
  </si>
  <si>
    <t>R27</t>
  </si>
  <si>
    <t>D35</t>
  </si>
  <si>
    <t>L6</t>
  </si>
  <si>
    <t>R60</t>
  </si>
  <si>
    <t>R108</t>
  </si>
  <si>
    <t>R94</t>
  </si>
  <si>
    <t>R66</t>
  </si>
  <si>
    <t>Rīgas 64. vidusskola</t>
  </si>
  <si>
    <t>R45</t>
  </si>
  <si>
    <t>R36</t>
  </si>
  <si>
    <t>R39</t>
  </si>
  <si>
    <t>R89</t>
  </si>
  <si>
    <t>R26</t>
  </si>
  <si>
    <t>D8</t>
  </si>
  <si>
    <t>R52</t>
  </si>
  <si>
    <t>R99</t>
  </si>
  <si>
    <t>Surovovs</t>
  </si>
  <si>
    <t>R41</t>
  </si>
  <si>
    <t>Frēlihs</t>
  </si>
  <si>
    <t>R34</t>
  </si>
  <si>
    <t>R114</t>
  </si>
  <si>
    <t>D16</t>
  </si>
  <si>
    <t>R79</t>
  </si>
  <si>
    <t>R116</t>
  </si>
  <si>
    <t>R95</t>
  </si>
  <si>
    <t>Erte</t>
  </si>
  <si>
    <t>R40</t>
  </si>
  <si>
    <t>Liepājas 2. vidusskola</t>
  </si>
  <si>
    <t>L2</t>
  </si>
  <si>
    <t>R110</t>
  </si>
  <si>
    <t>R32</t>
  </si>
  <si>
    <t>Sondors</t>
  </si>
  <si>
    <t>L1</t>
  </si>
  <si>
    <t>D25</t>
  </si>
  <si>
    <t>R25</t>
  </si>
  <si>
    <t>R106</t>
  </si>
  <si>
    <t>D37</t>
  </si>
  <si>
    <t>R104</t>
  </si>
  <si>
    <t>R75</t>
  </si>
  <si>
    <t>Stoša</t>
  </si>
  <si>
    <t>R49</t>
  </si>
  <si>
    <t>R46</t>
  </si>
  <si>
    <t>D10</t>
  </si>
  <si>
    <t>R8</t>
  </si>
  <si>
    <t>Rīgas 34. vidusskola</t>
  </si>
  <si>
    <t>R35</t>
  </si>
  <si>
    <t>R5</t>
  </si>
  <si>
    <t>Oskars Amenhoteps</t>
  </si>
  <si>
    <t>R28</t>
  </si>
  <si>
    <t>D23</t>
  </si>
  <si>
    <t>R101</t>
  </si>
  <si>
    <t>D31</t>
  </si>
  <si>
    <t>Dimme</t>
  </si>
  <si>
    <t>Liepājas 7. vidusskola</t>
  </si>
  <si>
    <t>L3</t>
  </si>
  <si>
    <t>R22</t>
  </si>
  <si>
    <t>Švarnovičs</t>
  </si>
  <si>
    <t>R16</t>
  </si>
  <si>
    <t>L4</t>
  </si>
  <si>
    <t>D36</t>
  </si>
  <si>
    <t>R12</t>
  </si>
  <si>
    <t>R97</t>
  </si>
  <si>
    <t>R113</t>
  </si>
  <si>
    <t>R91</t>
  </si>
  <si>
    <t>R115</t>
  </si>
  <si>
    <t>R4</t>
  </si>
  <si>
    <t>D29</t>
  </si>
  <si>
    <t>Straumanis</t>
  </si>
  <si>
    <t>R119</t>
  </si>
  <si>
    <t>R7</t>
  </si>
  <si>
    <t>D17</t>
  </si>
  <si>
    <t>D11</t>
  </si>
  <si>
    <t>R15</t>
  </si>
  <si>
    <t>D38</t>
  </si>
  <si>
    <t>R85</t>
  </si>
  <si>
    <t>R38</t>
  </si>
  <si>
    <t>D19</t>
  </si>
  <si>
    <t>R2</t>
  </si>
  <si>
    <t>R107</t>
  </si>
  <si>
    <t>Pretkalniņš</t>
  </si>
  <si>
    <t>R20</t>
  </si>
  <si>
    <t>R65</t>
  </si>
  <si>
    <t>D27</t>
  </si>
  <si>
    <t>D26</t>
  </si>
  <si>
    <t>Straupenieks</t>
  </si>
  <si>
    <t>L5</t>
  </si>
  <si>
    <t>Dana</t>
  </si>
  <si>
    <t>R84</t>
  </si>
  <si>
    <t>R21</t>
  </si>
  <si>
    <t>R23</t>
  </si>
  <si>
    <t>L7</t>
  </si>
  <si>
    <t>R80</t>
  </si>
  <si>
    <t>R3</t>
  </si>
  <si>
    <t>R14</t>
  </si>
  <si>
    <t>Atzīme %</t>
  </si>
  <si>
    <t>Laureati %</t>
  </si>
  <si>
    <t>Uzdevums</t>
  </si>
  <si>
    <t>Rīga</t>
  </si>
  <si>
    <t>Daugavpils</t>
  </si>
  <si>
    <t>Liepāja</t>
  </si>
  <si>
    <t>Kopā</t>
  </si>
  <si>
    <t>klases</t>
  </si>
  <si>
    <t>Latvijas 40. Atklātās fizikas olimpiādes protokols. 9.klase</t>
  </si>
  <si>
    <t>Latvijas 40. Atklātās fizikas olimpiādes protokols. 10.klase</t>
  </si>
  <si>
    <t>Latvijas 40. Atklātās fizikas olimpiādes protokols. 11.klase</t>
  </si>
  <si>
    <t>Latvijas 40. Atklātās fizikas olimpiādes protokols. 12.klase</t>
  </si>
  <si>
    <t>Emīls Kristiāns</t>
  </si>
  <si>
    <t>Vēriņš</t>
  </si>
  <si>
    <t>Āgenskalna Valsts ģimnāzija</t>
  </si>
  <si>
    <t>Vita</t>
  </si>
  <si>
    <t>Konopecka</t>
  </si>
  <si>
    <t>Žahovskis</t>
  </si>
  <si>
    <t>Jegors</t>
  </si>
  <si>
    <t>Zolotovs</t>
  </si>
  <si>
    <t>Danilkivs</t>
  </si>
  <si>
    <t xml:space="preserve">Ingus </t>
  </si>
  <si>
    <t>R142</t>
  </si>
  <si>
    <t>Stepanovs</t>
  </si>
  <si>
    <t>Lūcija</t>
  </si>
  <si>
    <t>Dalbiņa</t>
  </si>
  <si>
    <t>Rolands</t>
  </si>
  <si>
    <t>Matīss</t>
  </si>
  <si>
    <t>Līdaka</t>
  </si>
  <si>
    <t>Agris</t>
  </si>
  <si>
    <t>Andersons</t>
  </si>
  <si>
    <t>Jelgavas 4. vidusskola</t>
  </si>
  <si>
    <t>R126</t>
  </si>
  <si>
    <t>Kozjutinskis</t>
  </si>
  <si>
    <t>R130</t>
  </si>
  <si>
    <t>Ābele</t>
  </si>
  <si>
    <t>Adrians Marks</t>
  </si>
  <si>
    <t>Jēkabpils Valsts ģimnāzija</t>
  </si>
  <si>
    <t>Strods</t>
  </si>
  <si>
    <t>Timofejs</t>
  </si>
  <si>
    <t>Anohins</t>
  </si>
  <si>
    <t>Kalniņa</t>
  </si>
  <si>
    <t>Liepājas Raiņa 6. vidusskola</t>
  </si>
  <si>
    <t>L18</t>
  </si>
  <si>
    <t>Toms Mārtiņš</t>
  </si>
  <si>
    <t>Smilga</t>
  </si>
  <si>
    <t>Liepajas 15. vidusskola</t>
  </si>
  <si>
    <t>L9</t>
  </si>
  <si>
    <t>Links</t>
  </si>
  <si>
    <t>Gatis</t>
  </si>
  <si>
    <t>Liepajas Valsts 1. ģimnāzija</t>
  </si>
  <si>
    <t>R141</t>
  </si>
  <si>
    <t>Karaņevskis</t>
  </si>
  <si>
    <t>Liepajas 7. vidusskola</t>
  </si>
  <si>
    <t>L19</t>
  </si>
  <si>
    <t>Barons</t>
  </si>
  <si>
    <t>Liepājas Valsts 1. ģimnāzija</t>
  </si>
  <si>
    <t>L8</t>
  </si>
  <si>
    <t>Arta</t>
  </si>
  <si>
    <t>Gribēna</t>
  </si>
  <si>
    <t>Fiļipova</t>
  </si>
  <si>
    <t>R140</t>
  </si>
  <si>
    <t>Alans</t>
  </si>
  <si>
    <t>Bekusovs</t>
  </si>
  <si>
    <t>Samsonovs</t>
  </si>
  <si>
    <t>Š.Dubnova Ebreju vidusskola</t>
  </si>
  <si>
    <t>Cerpinskis</t>
  </si>
  <si>
    <t>Jēkabpils Spūdola ģimnāzija</t>
  </si>
  <si>
    <t>R30</t>
  </si>
  <si>
    <t>Freibergs</t>
  </si>
  <si>
    <t>Dobeles Valsts ģimnāzijs</t>
  </si>
  <si>
    <t>R55</t>
  </si>
  <si>
    <t>Vinokurovs</t>
  </si>
  <si>
    <t>Jaunogres Vidusskola</t>
  </si>
  <si>
    <t>Maizenbergs</t>
  </si>
  <si>
    <t xml:space="preserve">Dana </t>
  </si>
  <si>
    <t>Rigas Juglas vidusskola</t>
  </si>
  <si>
    <t>L25</t>
  </si>
  <si>
    <t>Sereda</t>
  </si>
  <si>
    <t>Ventspils 1. ģimnāzija</t>
  </si>
  <si>
    <t xml:space="preserve">n </t>
  </si>
  <si>
    <t>R127</t>
  </si>
  <si>
    <t>L15</t>
  </si>
  <si>
    <t>Gorina</t>
  </si>
  <si>
    <t>Liepājas 15. vidusskola</t>
  </si>
  <si>
    <t>R138</t>
  </si>
  <si>
    <t>Valerijs</t>
  </si>
  <si>
    <t>Nikolajevs</t>
  </si>
  <si>
    <t>Rīgas 13. vidusskola</t>
  </si>
  <si>
    <t>Jevgenijs</t>
  </si>
  <si>
    <t>Morguls</t>
  </si>
  <si>
    <t>Loreta</t>
  </si>
  <si>
    <t>Tocupe</t>
  </si>
  <si>
    <t>Tomass</t>
  </si>
  <si>
    <t>Vite</t>
  </si>
  <si>
    <t>Tatjana</t>
  </si>
  <si>
    <t>Mihailova</t>
  </si>
  <si>
    <t>R57</t>
  </si>
  <si>
    <t>Barba Ilva</t>
  </si>
  <si>
    <t>Cimdiņa</t>
  </si>
  <si>
    <t xml:space="preserve">Roberts </t>
  </si>
  <si>
    <t>Steins</t>
  </si>
  <si>
    <t>Ņikoļins</t>
  </si>
  <si>
    <t>Buka</t>
  </si>
  <si>
    <t>Undīne</t>
  </si>
  <si>
    <t>Kobitjeva</t>
  </si>
  <si>
    <t>Ausma</t>
  </si>
  <si>
    <t>Dzerkale</t>
  </si>
  <si>
    <t>L24</t>
  </si>
  <si>
    <t xml:space="preserve">Māris </t>
  </si>
  <si>
    <t>Galauskis</t>
  </si>
  <si>
    <t>Jelgavas 6. vidusskola</t>
  </si>
  <si>
    <t>Vedļa</t>
  </si>
  <si>
    <t>Sigita</t>
  </si>
  <si>
    <t>Gavare</t>
  </si>
  <si>
    <t>L13</t>
  </si>
  <si>
    <t>Ēriks</t>
  </si>
  <si>
    <t>Rudziks</t>
  </si>
  <si>
    <t>V. Plūdoņa Kuldīgas ģimnāzija</t>
  </si>
  <si>
    <t>Marks</t>
  </si>
  <si>
    <t>Smirnovs</t>
  </si>
  <si>
    <t>Daugavpils 13. vidusskola</t>
  </si>
  <si>
    <t>Severīns</t>
  </si>
  <si>
    <t>Dudeničs</t>
  </si>
  <si>
    <t>Daugavpils Valsts ģimnāzija</t>
  </si>
  <si>
    <t>Rakova</t>
  </si>
  <si>
    <t>Baložu vidusskola</t>
  </si>
  <si>
    <t>Huans Boriss</t>
  </si>
  <si>
    <t>Karbažals</t>
  </si>
  <si>
    <t>R121</t>
  </si>
  <si>
    <t>Artūrs Oskars</t>
  </si>
  <si>
    <t>Mitrevics</t>
  </si>
  <si>
    <t>Rīgas Doma kora skola</t>
  </si>
  <si>
    <t>Mihails Fjodors</t>
  </si>
  <si>
    <t>Jerjomins</t>
  </si>
  <si>
    <t>Barisa</t>
  </si>
  <si>
    <t>R131</t>
  </si>
  <si>
    <t>Berļizeva</t>
  </si>
  <si>
    <t>Jelgavas Valsts ģimnāzija</t>
  </si>
  <si>
    <t>Artemijs</t>
  </si>
  <si>
    <t>Krimovs</t>
  </si>
  <si>
    <t>Sažina</t>
  </si>
  <si>
    <t xml:space="preserve">Jumpravas vidusskola </t>
  </si>
  <si>
    <t xml:space="preserve">R112 </t>
  </si>
  <si>
    <t xml:space="preserve">Kārlis </t>
  </si>
  <si>
    <t>Krūmiņš</t>
  </si>
  <si>
    <t>Plociņš</t>
  </si>
  <si>
    <t>Sandis</t>
  </si>
  <si>
    <t>Blūmentāls</t>
  </si>
  <si>
    <t>Darja</t>
  </si>
  <si>
    <t>Andrejev</t>
  </si>
  <si>
    <t>Krišjānis</t>
  </si>
  <si>
    <t>Puduls</t>
  </si>
  <si>
    <t xml:space="preserve">Jēkabs </t>
  </si>
  <si>
    <t>Rīgas 64.vidusskola</t>
  </si>
  <si>
    <t>Česnokova</t>
  </si>
  <si>
    <t>Rīgas 40.vidusskola</t>
  </si>
  <si>
    <t>R137</t>
  </si>
  <si>
    <t>Hotuļova</t>
  </si>
  <si>
    <t>Jelgavas Spīdola ģimnāzija</t>
  </si>
  <si>
    <t>Vadims</t>
  </si>
  <si>
    <t>Juris</t>
  </si>
  <si>
    <t>Rīgas Valsts 1.ģimnāzija</t>
  </si>
  <si>
    <t>Agnis</t>
  </si>
  <si>
    <t>Kotāns</t>
  </si>
  <si>
    <t>Kandavas K. Milenbaha vidusskola</t>
  </si>
  <si>
    <t>R122</t>
  </si>
  <si>
    <t xml:space="preserve">Jānis </t>
  </si>
  <si>
    <t>Binders</t>
  </si>
  <si>
    <t>Rīgas Valsts 2.ģimnāzija</t>
  </si>
  <si>
    <t>R132</t>
  </si>
  <si>
    <t>Narvaišs</t>
  </si>
  <si>
    <t>Nauris</t>
  </si>
  <si>
    <t>R133</t>
  </si>
  <si>
    <t>Fišers</t>
  </si>
  <si>
    <t xml:space="preserve">Gustavs </t>
  </si>
  <si>
    <t>Aleksandrovičs</t>
  </si>
  <si>
    <t>Rīgas 88. vidusskola</t>
  </si>
  <si>
    <t>Laine</t>
  </si>
  <si>
    <t>Strankale</t>
  </si>
  <si>
    <t>Šilaks</t>
  </si>
  <si>
    <t>Rīgas 95.vidusskola</t>
  </si>
  <si>
    <t>R135</t>
  </si>
  <si>
    <t>Mežulis</t>
  </si>
  <si>
    <t>Ivo</t>
  </si>
  <si>
    <t>Liepa</t>
  </si>
  <si>
    <t xml:space="preserve">Andris </t>
  </si>
  <si>
    <t>D45</t>
  </si>
  <si>
    <t>Gajana</t>
  </si>
  <si>
    <t>Margarjana</t>
  </si>
  <si>
    <t>Ritums</t>
  </si>
  <si>
    <t>Cepītis</t>
  </si>
  <si>
    <t>Valts</t>
  </si>
  <si>
    <t xml:space="preserve">Guntis </t>
  </si>
  <si>
    <t xml:space="preserve">Edijs </t>
  </si>
  <si>
    <t>Kauranens</t>
  </si>
  <si>
    <t>L14</t>
  </si>
  <si>
    <t>Zariņš</t>
  </si>
  <si>
    <t>V.Plūdoņa Kuldīgas ģimnāzija</t>
  </si>
  <si>
    <t>L16</t>
  </si>
  <si>
    <t>Sprūds</t>
  </si>
  <si>
    <t>Liepājas 15.vidusskola</t>
  </si>
  <si>
    <t>Diāna</t>
  </si>
  <si>
    <t>Mikanova</t>
  </si>
  <si>
    <t>J.Čakstes Liepājas pilsētas 10.vidusskola</t>
  </si>
  <si>
    <t>Jurģis Toms</t>
  </si>
  <si>
    <t>Aizputes vidusskola</t>
  </si>
  <si>
    <t xml:space="preserve">Imants </t>
  </si>
  <si>
    <t>Keiselis</t>
  </si>
  <si>
    <t>Rīgas 49.vidusskola</t>
  </si>
  <si>
    <t>L11</t>
  </si>
  <si>
    <t>Antoņuks</t>
  </si>
  <si>
    <t>Liepājas 12.vidusskola</t>
  </si>
  <si>
    <t>R123</t>
  </si>
  <si>
    <t>Kiršfelds</t>
  </si>
  <si>
    <t>D43</t>
  </si>
  <si>
    <t>Mironova</t>
  </si>
  <si>
    <t>Daugavpils 9.vidusskola</t>
  </si>
  <si>
    <t>L21</t>
  </si>
  <si>
    <t>atz.</t>
  </si>
  <si>
    <t>Vieta</t>
  </si>
  <si>
    <t>R31</t>
  </si>
  <si>
    <t>R125</t>
  </si>
  <si>
    <t>D33</t>
  </si>
  <si>
    <t>D2</t>
  </si>
  <si>
    <t>R96</t>
  </si>
  <si>
    <t>Rihards</t>
  </si>
  <si>
    <t>Drīksne</t>
  </si>
  <si>
    <t>Talsu Kristīgā vidusskola</t>
  </si>
  <si>
    <t>D14</t>
  </si>
  <si>
    <t>Daniels</t>
  </si>
  <si>
    <t>Krimans</t>
  </si>
  <si>
    <t>Aglonas vidusskola</t>
  </si>
  <si>
    <t>R139</t>
  </si>
  <si>
    <t>R102</t>
  </si>
  <si>
    <t>R87</t>
  </si>
  <si>
    <t>-</t>
  </si>
  <si>
    <t>R136</t>
  </si>
  <si>
    <t>Eglons</t>
  </si>
  <si>
    <t>Raudziņš</t>
  </si>
  <si>
    <t>D24</t>
  </si>
  <si>
    <t>R63</t>
  </si>
  <si>
    <t>Igors</t>
  </si>
  <si>
    <t>Dubaņevičs</t>
  </si>
  <si>
    <t>Liepājas pilsētas 12. vidusskola</t>
  </si>
  <si>
    <t>L17</t>
  </si>
  <si>
    <t>Ruperts</t>
  </si>
  <si>
    <t>R93</t>
  </si>
  <si>
    <t>Santa</t>
  </si>
  <si>
    <t>Bērziņa</t>
  </si>
  <si>
    <t>R62</t>
  </si>
  <si>
    <t>R120</t>
  </si>
  <si>
    <t>L27</t>
  </si>
  <si>
    <t>R6</t>
  </si>
  <si>
    <t xml:space="preserve">Pēteris </t>
  </si>
  <si>
    <t>Račinskis</t>
  </si>
  <si>
    <t>R10</t>
  </si>
  <si>
    <t>Rossinskis</t>
  </si>
  <si>
    <t>R77</t>
  </si>
  <si>
    <t>D9</t>
  </si>
  <si>
    <t>Arnolds</t>
  </si>
  <si>
    <t>Zubovičs</t>
  </si>
  <si>
    <t>Daugavpils 9. vidusskola</t>
  </si>
  <si>
    <t>R56</t>
  </si>
  <si>
    <t>Adsons</t>
  </si>
  <si>
    <t>Rīgas 51. vidusskola</t>
  </si>
  <si>
    <t>R50</t>
  </si>
  <si>
    <t>Dāgs</t>
  </si>
  <si>
    <t>Putniņš</t>
  </si>
  <si>
    <t>R92</t>
  </si>
  <si>
    <t>R51</t>
  </si>
  <si>
    <t>Kaža</t>
  </si>
  <si>
    <t>D7</t>
  </si>
  <si>
    <t>Štāls</t>
  </si>
  <si>
    <t>Rugāju novada vidusskola</t>
  </si>
  <si>
    <t>L23</t>
  </si>
  <si>
    <t>Dāvis</t>
  </si>
  <si>
    <t>Vecbaštiks</t>
  </si>
  <si>
    <t>R71</t>
  </si>
  <si>
    <t>Ļuļļa</t>
  </si>
  <si>
    <t>Ķekavas vidusskola</t>
  </si>
  <si>
    <t>R128</t>
  </si>
  <si>
    <t>Antons</t>
  </si>
  <si>
    <t>Pļetņevs</t>
  </si>
  <si>
    <t>R129</t>
  </si>
  <si>
    <t>Sintija</t>
  </si>
  <si>
    <t>Birģele</t>
  </si>
  <si>
    <t>R54</t>
  </si>
  <si>
    <t>Volodjonoks</t>
  </si>
  <si>
    <t>D12</t>
  </si>
  <si>
    <t>L26</t>
  </si>
  <si>
    <t>Makss</t>
  </si>
  <si>
    <t>Veļickis</t>
  </si>
  <si>
    <t>Zigājas pilsētas 12. vidusskola</t>
  </si>
  <si>
    <t>D5</t>
  </si>
  <si>
    <t>D6</t>
  </si>
  <si>
    <t>Elmārs</t>
  </si>
  <si>
    <t>Ūsāns</t>
  </si>
  <si>
    <t>Dricānu vidusskola</t>
  </si>
  <si>
    <t>R13</t>
  </si>
  <si>
    <t>Mačuks</t>
  </si>
  <si>
    <t>D28</t>
  </si>
  <si>
    <t>Samanta</t>
  </si>
  <si>
    <t>Smirnova</t>
  </si>
  <si>
    <t>R59</t>
  </si>
  <si>
    <t>Vilunas</t>
  </si>
  <si>
    <t>D22</t>
  </si>
  <si>
    <t>Stanislavs</t>
  </si>
  <si>
    <t>Jefimovs</t>
  </si>
  <si>
    <t>Daugavpils Krievu vidusskola - licejs</t>
  </si>
  <si>
    <t>R68</t>
  </si>
  <si>
    <t>Aivars</t>
  </si>
  <si>
    <t>Lucijanovs</t>
  </si>
  <si>
    <t>R134</t>
  </si>
  <si>
    <t>Jaroslavs</t>
  </si>
  <si>
    <t>Maksimovs</t>
  </si>
  <si>
    <t>R82</t>
  </si>
  <si>
    <t>Balandiņa</t>
  </si>
  <si>
    <t>Kuldīgas 2. vidusskola</t>
  </si>
  <si>
    <t>L10</t>
  </si>
  <si>
    <t>Alīna</t>
  </si>
  <si>
    <t>Kuprjašova</t>
  </si>
  <si>
    <t>Liepājas 8. vidusskola</t>
  </si>
  <si>
    <t>D1</t>
  </si>
  <si>
    <t>Lauma</t>
  </si>
  <si>
    <t>Tumašova</t>
  </si>
  <si>
    <t>Preiļu 1. pamatskola</t>
  </si>
  <si>
    <t>L12</t>
  </si>
  <si>
    <t>Valdis</t>
  </si>
  <si>
    <t>Otaņķis</t>
  </si>
  <si>
    <t>Grobiņas pamatskola</t>
  </si>
  <si>
    <t>R64</t>
  </si>
  <si>
    <t>Daniels Marks</t>
  </si>
  <si>
    <t>Heincis</t>
  </si>
  <si>
    <t>Majoru vidusskola</t>
  </si>
  <si>
    <t>R83</t>
  </si>
  <si>
    <t>Artem</t>
  </si>
  <si>
    <t>Ubaidullaev</t>
  </si>
  <si>
    <t>Rīgas 86. vidusskola</t>
  </si>
  <si>
    <t>R105</t>
  </si>
  <si>
    <t>Robežnieks</t>
  </si>
  <si>
    <t>Jelgavas Spīdolas ģimnāzija</t>
  </si>
  <si>
    <t>D21</t>
  </si>
  <si>
    <t>Diana</t>
  </si>
  <si>
    <t>Jermolova</t>
  </si>
  <si>
    <t>R48</t>
  </si>
  <si>
    <t>Pauls</t>
  </si>
  <si>
    <t>Valdovskis</t>
  </si>
  <si>
    <t>Cēsu Valsts ģimnāzija</t>
  </si>
  <si>
    <t>R1</t>
  </si>
  <si>
    <t>Pēteris</t>
  </si>
  <si>
    <t>Ēcis</t>
  </si>
  <si>
    <t>R67</t>
  </si>
  <si>
    <t>Ivars</t>
  </si>
  <si>
    <t>Dille</t>
  </si>
  <si>
    <t>R81</t>
  </si>
  <si>
    <t>Samuils</t>
  </si>
  <si>
    <t>Rulovs</t>
  </si>
  <si>
    <t>R17</t>
  </si>
  <si>
    <t>Agnese</t>
  </si>
  <si>
    <t>Upīte</t>
  </si>
  <si>
    <t>R37</t>
  </si>
  <si>
    <t>Natālija</t>
  </si>
  <si>
    <t>Šreibere</t>
  </si>
  <si>
    <t>R72</t>
  </si>
  <si>
    <t>Ozoliņa</t>
  </si>
  <si>
    <t>R70</t>
  </si>
  <si>
    <t>Balvu pamatskola</t>
  </si>
  <si>
    <t>R53</t>
  </si>
  <si>
    <t>Grigorijs</t>
  </si>
  <si>
    <t>Bakrenko</t>
  </si>
  <si>
    <t>D18</t>
  </si>
  <si>
    <t>Kazačonoks</t>
  </si>
  <si>
    <t>J.Pilsudska Daugavpils valsts poļu ģimnāzija</t>
  </si>
  <si>
    <t>R124</t>
  </si>
  <si>
    <t>Marta</t>
  </si>
  <si>
    <t>Kāpiņa</t>
  </si>
  <si>
    <t>D40</t>
  </si>
  <si>
    <t>Natalja</t>
  </si>
  <si>
    <t>Mališa</t>
  </si>
  <si>
    <t>Daugvapils 3. vidusskola</t>
  </si>
  <si>
    <t>R24</t>
  </si>
  <si>
    <t>Protčenko</t>
  </si>
  <si>
    <t>Rīgas 8. vidusskola</t>
  </si>
  <si>
    <t>L20</t>
  </si>
  <si>
    <t>Mairis</t>
  </si>
  <si>
    <t>Skrundas vidusskola</t>
  </si>
  <si>
    <t>R11</t>
  </si>
  <si>
    <t>Nazarovs</t>
  </si>
  <si>
    <t>Rīgas Puškina licejs</t>
  </si>
  <si>
    <t>R118</t>
  </si>
  <si>
    <t>Andris</t>
  </si>
  <si>
    <t>Jenerts</t>
  </si>
  <si>
    <t>Siguldas pilsētas vidusskola</t>
  </si>
  <si>
    <t>R90</t>
  </si>
  <si>
    <t>Arsēnijs</t>
  </si>
  <si>
    <t>Nitijevskis</t>
  </si>
  <si>
    <t>Rīgas 96. vidusskola</t>
  </si>
  <si>
    <t>D15</t>
  </si>
  <si>
    <t>Arina</t>
  </si>
  <si>
    <t>Golubeva</t>
  </si>
  <si>
    <t>D13</t>
  </si>
  <si>
    <t>Narajevs</t>
  </si>
  <si>
    <t>R69</t>
  </si>
  <si>
    <t>Ermīns</t>
  </si>
  <si>
    <t>Lūpenīts</t>
  </si>
  <si>
    <t>R100</t>
  </si>
  <si>
    <t>Pauls Kristaps</t>
  </si>
  <si>
    <t>R111</t>
  </si>
  <si>
    <t>Egīls</t>
  </si>
  <si>
    <t>Skrūzmanis</t>
  </si>
  <si>
    <t>Viesītes vidusskola</t>
  </si>
  <si>
    <t>R58</t>
  </si>
  <si>
    <t>Renāte</t>
  </si>
  <si>
    <t>Karjavčenko</t>
  </si>
  <si>
    <t>R76</t>
  </si>
  <si>
    <t>Mucenieks</t>
  </si>
  <si>
    <t>D30</t>
  </si>
  <si>
    <t>Anastasija</t>
  </si>
  <si>
    <t>Juzupanova</t>
  </si>
  <si>
    <t>L22</t>
  </si>
  <si>
    <t>Gunta</t>
  </si>
  <si>
    <t>Lankovska</t>
  </si>
  <si>
    <t>R117</t>
  </si>
  <si>
    <t>Miļuhins</t>
  </si>
  <si>
    <t>Jelgavas 5. vidusskola</t>
  </si>
  <si>
    <t>D34</t>
  </si>
  <si>
    <t>Karmena</t>
  </si>
  <si>
    <t>Karole</t>
  </si>
  <si>
    <t>R78</t>
  </si>
  <si>
    <t>Kintija</t>
  </si>
  <si>
    <t>Griķe</t>
  </si>
  <si>
    <t>R9</t>
  </si>
  <si>
    <t>Vitālijs</t>
  </si>
  <si>
    <t>Pučinskis</t>
  </si>
  <si>
    <t>D46</t>
  </si>
  <si>
    <t>Soboļeva</t>
  </si>
  <si>
    <t>R109</t>
  </si>
  <si>
    <t>Līcis</t>
  </si>
  <si>
    <t>R29</t>
  </si>
  <si>
    <t>Vārna</t>
  </si>
  <si>
    <t>R74</t>
  </si>
  <si>
    <t>Ivans</t>
  </si>
  <si>
    <t>Barničs</t>
  </si>
  <si>
    <t>D42</t>
  </si>
  <si>
    <t>R19</t>
  </si>
  <si>
    <t>Andželika</t>
  </si>
  <si>
    <t>Glatkova</t>
  </si>
  <si>
    <t>D20</t>
  </si>
  <si>
    <t>Rēzeknes 1. vidusskola</t>
  </si>
  <si>
    <t>R103</t>
  </si>
  <si>
    <t>Andis</t>
  </si>
  <si>
    <t>Lediņš</t>
  </si>
  <si>
    <t>R44</t>
  </si>
  <si>
    <t>D44</t>
  </si>
  <si>
    <t>Arnis</t>
  </si>
  <si>
    <t>Lociks</t>
  </si>
  <si>
    <t>Naujienes pamatskola</t>
  </si>
  <si>
    <t>R88</t>
  </si>
  <si>
    <t>Jānis</t>
  </si>
  <si>
    <t>Pārums</t>
  </si>
  <si>
    <t>D4</t>
  </si>
  <si>
    <t>Bruno</t>
  </si>
  <si>
    <t>Krēsliņš</t>
  </si>
  <si>
    <t>Gulbenes novada Valsts ģimnāzija</t>
  </si>
  <si>
    <t>R61</t>
  </si>
  <si>
    <t>Viktors</t>
  </si>
  <si>
    <t>Matuļs</t>
  </si>
  <si>
    <t>Rīgas Ostvalda vidusskola.</t>
  </si>
  <si>
    <t>R98</t>
  </si>
  <si>
    <t>Rīgas Imantas vidusskola</t>
  </si>
  <si>
    <t>R43</t>
  </si>
  <si>
    <t>Anete</t>
  </si>
  <si>
    <t>Felkere</t>
  </si>
  <si>
    <t>R73</t>
  </si>
  <si>
    <t>Karīna</t>
  </si>
  <si>
    <t>Melbārde</t>
  </si>
  <si>
    <t>R18</t>
  </si>
  <si>
    <t>Niklāvs</t>
  </si>
  <si>
    <t>Kadiķis</t>
  </si>
  <si>
    <t>D41</t>
  </si>
  <si>
    <t>Jevģenijs</t>
  </si>
  <si>
    <t>Semjonovs</t>
  </si>
  <si>
    <t>atz</t>
  </si>
  <si>
    <t>8.</t>
  </si>
  <si>
    <t>9.</t>
  </si>
  <si>
    <t>Rīga, 5.05.2015.</t>
  </si>
  <si>
    <t>Rīga, 05.05.2015.</t>
  </si>
  <si>
    <t>Olimpiādes rezultātus 11. klāsē apstiprinam.</t>
  </si>
  <si>
    <t>Ozols</t>
  </si>
  <si>
    <t>Tie skolēni, kas ir ieguvuši mazāk par 10% no maksimālā iespējamā punktu skaita, ir sakārtoti uzvārdu alfabētiskā secībā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</si>
</sst>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20">
    <font>
      <sz val="10"/>
      <name val="Arial"/>
      <charset val="186"/>
    </font>
    <font>
      <sz val="10"/>
      <name val="Arial"/>
      <family val="2"/>
      <charset val="204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10"/>
      <color indexed="10"/>
      <name val="Arial"/>
      <family val="2"/>
    </font>
    <font>
      <b/>
      <sz val="10"/>
      <name val="Arial"/>
      <family val="2"/>
      <charset val="204"/>
    </font>
    <font>
      <b/>
      <sz val="10"/>
      <color indexed="10"/>
      <name val="Arial"/>
      <family val="2"/>
      <charset val="204"/>
    </font>
    <font>
      <sz val="10"/>
      <color indexed="10"/>
      <name val="Arial"/>
      <family val="2"/>
    </font>
    <font>
      <sz val="10"/>
      <name val="Lohit Hindi"/>
      <family val="2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color indexed="10"/>
      <name val="Arial"/>
      <family val="2"/>
      <charset val="204"/>
    </font>
    <font>
      <sz val="10"/>
      <color theme="3"/>
      <name val="Arial"/>
      <family val="2"/>
      <charset val="186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3"/>
      </top>
      <bottom style="double">
        <color indexed="63"/>
      </bottom>
      <diagonal/>
    </border>
    <border>
      <left/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63"/>
      </bottom>
      <diagonal/>
    </border>
    <border>
      <left style="double">
        <color indexed="63"/>
      </left>
      <right/>
      <top/>
      <bottom/>
      <diagonal/>
    </border>
    <border>
      <left style="double">
        <color indexed="63"/>
      </left>
      <right style="medium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/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double">
        <color indexed="63"/>
      </right>
      <top/>
      <bottom/>
      <diagonal/>
    </border>
    <border>
      <left/>
      <right style="thin">
        <color indexed="63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2" fillId="0" borderId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220">
    <xf numFmtId="0" fontId="0" fillId="0" borderId="0" xfId="0"/>
    <xf numFmtId="0" fontId="0" fillId="0" borderId="0" xfId="0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/>
    <xf numFmtId="49" fontId="0" fillId="0" borderId="0" xfId="0" applyNumberFormat="1" applyBorder="1" applyAlignment="1"/>
    <xf numFmtId="0" fontId="0" fillId="0" borderId="0" xfId="0" applyBorder="1" applyAlignment="1"/>
    <xf numFmtId="49" fontId="5" fillId="0" borderId="2" xfId="0" applyNumberFormat="1" applyFont="1" applyBorder="1" applyAlignment="1"/>
    <xf numFmtId="49" fontId="5" fillId="0" borderId="3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 applyBorder="1"/>
    <xf numFmtId="49" fontId="2" fillId="0" borderId="4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49" fontId="2" fillId="0" borderId="6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49" fontId="5" fillId="0" borderId="8" xfId="0" applyNumberFormat="1" applyFont="1" applyBorder="1" applyAlignment="1"/>
    <xf numFmtId="49" fontId="5" fillId="0" borderId="9" xfId="0" applyNumberFormat="1" applyFont="1" applyBorder="1" applyAlignment="1"/>
    <xf numFmtId="49" fontId="5" fillId="0" borderId="4" xfId="0" applyNumberFormat="1" applyFont="1" applyFill="1" applyBorder="1" applyAlignment="1">
      <alignment horizontal="center"/>
    </xf>
    <xf numFmtId="49" fontId="5" fillId="0" borderId="5" xfId="0" applyNumberFormat="1" applyFont="1" applyFill="1" applyBorder="1" applyAlignment="1">
      <alignment horizontal="center"/>
    </xf>
    <xf numFmtId="49" fontId="5" fillId="0" borderId="9" xfId="0" applyNumberFormat="1" applyFont="1" applyFill="1" applyBorder="1" applyAlignment="1"/>
    <xf numFmtId="164" fontId="7" fillId="0" borderId="7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0" fillId="0" borderId="0" xfId="0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64" fontId="0" fillId="0" borderId="0" xfId="0" applyNumberFormat="1" applyAlignment="1"/>
    <xf numFmtId="164" fontId="0" fillId="0" borderId="0" xfId="0" applyNumberFormat="1" applyBorder="1"/>
    <xf numFmtId="49" fontId="9" fillId="0" borderId="2" xfId="0" applyNumberFormat="1" applyFont="1" applyFill="1" applyBorder="1" applyAlignment="1">
      <alignment horizontal="center"/>
    </xf>
    <xf numFmtId="0" fontId="9" fillId="0" borderId="0" xfId="0" applyFont="1" applyFill="1"/>
    <xf numFmtId="0" fontId="14" fillId="0" borderId="0" xfId="1" applyFont="1" applyFill="1" applyBorder="1" applyAlignment="1">
      <alignment horizontal="center"/>
    </xf>
    <xf numFmtId="0" fontId="14" fillId="0" borderId="0" xfId="1" applyFont="1"/>
    <xf numFmtId="0" fontId="14" fillId="0" borderId="0" xfId="0" applyFont="1"/>
    <xf numFmtId="9" fontId="14" fillId="0" borderId="0" xfId="2" applyFont="1" applyBorder="1"/>
    <xf numFmtId="0" fontId="14" fillId="0" borderId="0" xfId="1" applyFont="1" applyBorder="1"/>
    <xf numFmtId="0" fontId="15" fillId="0" borderId="0" xfId="0" applyFont="1"/>
    <xf numFmtId="164" fontId="7" fillId="2" borderId="7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9" fontId="14" fillId="2" borderId="0" xfId="2" applyFont="1" applyFill="1" applyBorder="1"/>
    <xf numFmtId="0" fontId="14" fillId="2" borderId="0" xfId="1" applyFont="1" applyFill="1" applyBorder="1"/>
    <xf numFmtId="0" fontId="14" fillId="2" borderId="0" xfId="0" applyFont="1" applyFill="1"/>
    <xf numFmtId="0" fontId="7" fillId="0" borderId="7" xfId="0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 vertical="top" wrapText="1"/>
    </xf>
    <xf numFmtId="0" fontId="18" fillId="0" borderId="7" xfId="0" applyFont="1" applyBorder="1" applyAlignment="1">
      <alignment horizontal="center" vertical="top" wrapText="1"/>
    </xf>
    <xf numFmtId="0" fontId="1" fillId="0" borderId="0" xfId="0" applyFont="1"/>
    <xf numFmtId="0" fontId="17" fillId="0" borderId="7" xfId="0" applyFont="1" applyBorder="1" applyAlignment="1">
      <alignment vertical="top" wrapText="1"/>
    </xf>
    <xf numFmtId="165" fontId="0" fillId="0" borderId="7" xfId="2" applyNumberFormat="1" applyFont="1" applyBorder="1"/>
    <xf numFmtId="165" fontId="0" fillId="0" borderId="7" xfId="0" applyNumberFormat="1" applyBorder="1"/>
    <xf numFmtId="49" fontId="1" fillId="0" borderId="0" xfId="0" applyNumberFormat="1" applyFont="1"/>
    <xf numFmtId="164" fontId="14" fillId="0" borderId="0" xfId="1" applyNumberFormat="1" applyFont="1" applyFill="1" applyBorder="1" applyAlignment="1">
      <alignment horizontal="center"/>
    </xf>
    <xf numFmtId="164" fontId="14" fillId="0" borderId="0" xfId="1" applyNumberFormat="1" applyFont="1" applyBorder="1" applyAlignment="1">
      <alignment horizontal="center"/>
    </xf>
    <xf numFmtId="9" fontId="14" fillId="0" borderId="0" xfId="2" applyFont="1" applyFill="1" applyBorder="1" applyAlignment="1">
      <alignment horizontal="center"/>
    </xf>
    <xf numFmtId="0" fontId="14" fillId="0" borderId="0" xfId="1" applyFont="1" applyBorder="1" applyAlignment="1">
      <alignment horizontal="center"/>
    </xf>
    <xf numFmtId="0" fontId="14" fillId="0" borderId="0" xfId="0" applyFont="1" applyBorder="1"/>
    <xf numFmtId="0" fontId="9" fillId="0" borderId="0" xfId="0" applyFont="1" applyFill="1" applyBorder="1"/>
    <xf numFmtId="0" fontId="7" fillId="0" borderId="0" xfId="2" applyNumberFormat="1" applyFont="1" applyBorder="1" applyAlignment="1">
      <alignment horizontal="center"/>
    </xf>
    <xf numFmtId="164" fontId="7" fillId="3" borderId="7" xfId="0" applyNumberFormat="1" applyFont="1" applyFill="1" applyBorder="1" applyAlignment="1">
      <alignment horizontal="center"/>
    </xf>
    <xf numFmtId="164" fontId="7" fillId="4" borderId="7" xfId="0" applyNumberFormat="1" applyFont="1" applyFill="1" applyBorder="1" applyAlignment="1">
      <alignment horizontal="center"/>
    </xf>
    <xf numFmtId="164" fontId="7" fillId="5" borderId="7" xfId="0" applyNumberFormat="1" applyFont="1" applyFill="1" applyBorder="1" applyAlignment="1">
      <alignment horizontal="center"/>
    </xf>
    <xf numFmtId="49" fontId="2" fillId="0" borderId="8" xfId="3" applyNumberFormat="1" applyFont="1" applyBorder="1" applyAlignment="1">
      <alignment horizontal="center"/>
    </xf>
    <xf numFmtId="49" fontId="2" fillId="0" borderId="2" xfId="3" applyNumberFormat="1" applyFont="1" applyBorder="1" applyAlignment="1">
      <alignment horizontal="center"/>
    </xf>
    <xf numFmtId="49" fontId="2" fillId="0" borderId="9" xfId="3" applyNumberFormat="1" applyFont="1" applyBorder="1" applyAlignment="1">
      <alignment horizontal="center"/>
    </xf>
    <xf numFmtId="49" fontId="2" fillId="0" borderId="4" xfId="3" applyNumberFormat="1" applyFont="1" applyFill="1" applyBorder="1" applyAlignment="1">
      <alignment horizontal="center"/>
    </xf>
    <xf numFmtId="49" fontId="2" fillId="0" borderId="5" xfId="3" applyNumberFormat="1" applyFont="1" applyFill="1" applyBorder="1" applyAlignment="1">
      <alignment horizontal="center"/>
    </xf>
    <xf numFmtId="49" fontId="2" fillId="0" borderId="6" xfId="3" applyNumberFormat="1" applyFont="1" applyFill="1" applyBorder="1" applyAlignment="1">
      <alignment horizontal="center"/>
    </xf>
    <xf numFmtId="49" fontId="9" fillId="0" borderId="2" xfId="3" applyNumberFormat="1" applyFont="1" applyFill="1" applyBorder="1" applyAlignment="1">
      <alignment horizontal="center"/>
    </xf>
    <xf numFmtId="49" fontId="9" fillId="0" borderId="9" xfId="3" applyNumberFormat="1" applyFont="1" applyFill="1" applyBorder="1" applyAlignment="1">
      <alignment horizontal="center"/>
    </xf>
    <xf numFmtId="1" fontId="1" fillId="3" borderId="7" xfId="3" applyNumberFormat="1" applyFont="1" applyFill="1" applyBorder="1" applyAlignment="1">
      <alignment horizontal="center"/>
    </xf>
    <xf numFmtId="1" fontId="1" fillId="4" borderId="7" xfId="3" applyNumberFormat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1" fillId="0" borderId="0" xfId="3" applyNumberFormat="1" applyFont="1" applyFill="1" applyBorder="1" applyAlignment="1">
      <alignment horizontal="center"/>
    </xf>
    <xf numFmtId="0" fontId="1" fillId="0" borderId="16" xfId="1" applyFont="1" applyFill="1" applyBorder="1" applyAlignment="1">
      <alignment horizontal="center"/>
    </xf>
    <xf numFmtId="0" fontId="1" fillId="0" borderId="0" xfId="3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9" fontId="7" fillId="0" borderId="0" xfId="2" applyNumberFormat="1" applyFont="1" applyBorder="1" applyAlignment="1">
      <alignment horizontal="center"/>
    </xf>
    <xf numFmtId="9" fontId="7" fillId="6" borderId="13" xfId="2" applyFon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1" fontId="1" fillId="6" borderId="7" xfId="3" applyNumberFormat="1" applyFont="1" applyFill="1" applyBorder="1" applyAlignment="1">
      <alignment horizontal="center"/>
    </xf>
    <xf numFmtId="1" fontId="1" fillId="6" borderId="13" xfId="3" applyNumberFormat="1" applyFont="1" applyFill="1" applyBorder="1" applyAlignment="1">
      <alignment horizontal="center"/>
    </xf>
    <xf numFmtId="0" fontId="7" fillId="3" borderId="7" xfId="0" applyFont="1" applyFill="1" applyBorder="1"/>
    <xf numFmtId="0" fontId="7" fillId="3" borderId="7" xfId="0" applyFont="1" applyFill="1" applyBorder="1" applyAlignment="1">
      <alignment horizontal="center"/>
    </xf>
    <xf numFmtId="164" fontId="6" fillId="3" borderId="7" xfId="0" applyNumberFormat="1" applyFont="1" applyFill="1" applyBorder="1" applyAlignment="1">
      <alignment horizontal="center"/>
    </xf>
    <xf numFmtId="0" fontId="7" fillId="3" borderId="7" xfId="2" applyNumberFormat="1" applyFont="1" applyFill="1" applyBorder="1" applyAlignment="1">
      <alignment horizontal="center"/>
    </xf>
    <xf numFmtId="0" fontId="7" fillId="4" borderId="7" xfId="0" applyFont="1" applyFill="1" applyBorder="1"/>
    <xf numFmtId="0" fontId="7" fillId="4" borderId="7" xfId="0" applyFont="1" applyFill="1" applyBorder="1" applyAlignment="1">
      <alignment horizontal="center"/>
    </xf>
    <xf numFmtId="164" fontId="6" fillId="4" borderId="7" xfId="0" applyNumberFormat="1" applyFont="1" applyFill="1" applyBorder="1" applyAlignment="1">
      <alignment horizontal="center"/>
    </xf>
    <xf numFmtId="0" fontId="7" fillId="4" borderId="7" xfId="2" applyNumberFormat="1" applyFont="1" applyFill="1" applyBorder="1" applyAlignment="1">
      <alignment horizontal="center"/>
    </xf>
    <xf numFmtId="0" fontId="7" fillId="5" borderId="7" xfId="0" applyFont="1" applyFill="1" applyBorder="1"/>
    <xf numFmtId="0" fontId="7" fillId="5" borderId="7" xfId="0" applyFont="1" applyFill="1" applyBorder="1" applyAlignment="1">
      <alignment horizontal="center"/>
    </xf>
    <xf numFmtId="164" fontId="6" fillId="5" borderId="7" xfId="0" applyNumberFormat="1" applyFont="1" applyFill="1" applyBorder="1" applyAlignment="1">
      <alignment horizontal="center"/>
    </xf>
    <xf numFmtId="0" fontId="7" fillId="5" borderId="7" xfId="2" applyNumberFormat="1" applyFont="1" applyFill="1" applyBorder="1" applyAlignment="1">
      <alignment horizontal="center"/>
    </xf>
    <xf numFmtId="0" fontId="7" fillId="0" borderId="7" xfId="0" applyFont="1" applyFill="1" applyBorder="1"/>
    <xf numFmtId="0" fontId="7" fillId="0" borderId="7" xfId="0" applyFont="1" applyFill="1" applyBorder="1" applyAlignment="1">
      <alignment horizontal="center"/>
    </xf>
    <xf numFmtId="164" fontId="6" fillId="0" borderId="7" xfId="0" applyNumberFormat="1" applyFont="1" applyFill="1" applyBorder="1" applyAlignment="1">
      <alignment horizontal="center"/>
    </xf>
    <xf numFmtId="0" fontId="7" fillId="0" borderId="7" xfId="2" applyNumberFormat="1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7" fillId="3" borderId="13" xfId="0" applyFont="1" applyFill="1" applyBorder="1"/>
    <xf numFmtId="0" fontId="7" fillId="3" borderId="13" xfId="0" applyFont="1" applyFill="1" applyBorder="1" applyAlignment="1">
      <alignment horizontal="center"/>
    </xf>
    <xf numFmtId="164" fontId="7" fillId="3" borderId="13" xfId="0" applyNumberFormat="1" applyFont="1" applyFill="1" applyBorder="1" applyAlignment="1">
      <alignment horizontal="center"/>
    </xf>
    <xf numFmtId="164" fontId="6" fillId="3" borderId="13" xfId="0" applyNumberFormat="1" applyFont="1" applyFill="1" applyBorder="1" applyAlignment="1">
      <alignment horizontal="center"/>
    </xf>
    <xf numFmtId="0" fontId="7" fillId="3" borderId="13" xfId="2" applyNumberFormat="1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9" fontId="3" fillId="3" borderId="13" xfId="0" applyNumberFormat="1" applyFont="1" applyFill="1" applyBorder="1" applyAlignment="1">
      <alignment horizontal="center"/>
    </xf>
    <xf numFmtId="9" fontId="3" fillId="3" borderId="7" xfId="0" applyNumberFormat="1" applyFont="1" applyFill="1" applyBorder="1" applyAlignment="1">
      <alignment horizontal="center"/>
    </xf>
    <xf numFmtId="9" fontId="3" fillId="4" borderId="7" xfId="0" applyNumberFormat="1" applyFont="1" applyFill="1" applyBorder="1" applyAlignment="1">
      <alignment horizontal="center"/>
    </xf>
    <xf numFmtId="9" fontId="3" fillId="5" borderId="7" xfId="0" applyNumberFormat="1" applyFont="1" applyFill="1" applyBorder="1" applyAlignment="1">
      <alignment horizontal="center"/>
    </xf>
    <xf numFmtId="9" fontId="3" fillId="0" borderId="7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9" fontId="7" fillId="3" borderId="7" xfId="2" applyFont="1" applyFill="1" applyBorder="1" applyAlignment="1">
      <alignment horizontal="center"/>
    </xf>
    <xf numFmtId="9" fontId="7" fillId="4" borderId="7" xfId="2" applyFont="1" applyFill="1" applyBorder="1" applyAlignment="1">
      <alignment horizontal="center"/>
    </xf>
    <xf numFmtId="9" fontId="7" fillId="5" borderId="7" xfId="2" applyFont="1" applyFill="1" applyBorder="1" applyAlignment="1">
      <alignment horizontal="center"/>
    </xf>
    <xf numFmtId="0" fontId="7" fillId="0" borderId="7" xfId="0" applyFont="1" applyBorder="1"/>
    <xf numFmtId="9" fontId="7" fillId="0" borderId="7" xfId="2" applyFont="1" applyFill="1" applyBorder="1" applyAlignment="1">
      <alignment horizontal="center"/>
    </xf>
    <xf numFmtId="0" fontId="3" fillId="0" borderId="7" xfId="0" applyFont="1" applyBorder="1"/>
    <xf numFmtId="0" fontId="6" fillId="2" borderId="7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6" borderId="13" xfId="0" applyFont="1" applyFill="1" applyBorder="1"/>
    <xf numFmtId="0" fontId="7" fillId="6" borderId="13" xfId="0" applyFont="1" applyFill="1" applyBorder="1" applyAlignment="1">
      <alignment horizontal="center"/>
    </xf>
    <xf numFmtId="164" fontId="7" fillId="6" borderId="13" xfId="0" applyNumberFormat="1" applyFont="1" applyFill="1" applyBorder="1" applyAlignment="1">
      <alignment horizontal="center"/>
    </xf>
    <xf numFmtId="0" fontId="7" fillId="6" borderId="13" xfId="2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8" xfId="0" applyNumberFormat="1" applyFont="1" applyFill="1" applyBorder="1" applyAlignment="1">
      <alignment horizontal="center"/>
    </xf>
    <xf numFmtId="49" fontId="2" fillId="0" borderId="19" xfId="0" applyNumberFormat="1" applyFont="1" applyFill="1" applyBorder="1" applyAlignment="1">
      <alignment horizontal="center"/>
    </xf>
    <xf numFmtId="164" fontId="2" fillId="0" borderId="19" xfId="0" applyNumberFormat="1" applyFont="1" applyFill="1" applyBorder="1" applyAlignment="1">
      <alignment horizontal="center"/>
    </xf>
    <xf numFmtId="0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9" fontId="7" fillId="0" borderId="7" xfId="2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9" fontId="7" fillId="0" borderId="13" xfId="2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9" fontId="7" fillId="5" borderId="7" xfId="2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164" fontId="7" fillId="5" borderId="13" xfId="0" applyNumberFormat="1" applyFont="1" applyFill="1" applyBorder="1" applyAlignment="1">
      <alignment horizontal="center"/>
    </xf>
    <xf numFmtId="164" fontId="6" fillId="5" borderId="13" xfId="0" applyNumberFormat="1" applyFont="1" applyFill="1" applyBorder="1" applyAlignment="1">
      <alignment horizontal="center"/>
    </xf>
    <xf numFmtId="9" fontId="7" fillId="5" borderId="13" xfId="2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164" fontId="7" fillId="4" borderId="10" xfId="0" applyNumberFormat="1" applyFont="1" applyFill="1" applyBorder="1" applyAlignment="1">
      <alignment horizontal="center"/>
    </xf>
    <xf numFmtId="164" fontId="6" fillId="4" borderId="10" xfId="0" applyNumberFormat="1" applyFont="1" applyFill="1" applyBorder="1" applyAlignment="1">
      <alignment horizontal="center"/>
    </xf>
    <xf numFmtId="9" fontId="7" fillId="4" borderId="10" xfId="2" applyNumberFormat="1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9" fontId="7" fillId="3" borderId="7" xfId="2" applyNumberFormat="1" applyFont="1" applyFill="1" applyBorder="1" applyAlignment="1">
      <alignment horizontal="center"/>
    </xf>
    <xf numFmtId="164" fontId="6" fillId="6" borderId="13" xfId="0" applyNumberFormat="1" applyFont="1" applyFill="1" applyBorder="1" applyAlignment="1">
      <alignment horizontal="center"/>
    </xf>
    <xf numFmtId="9" fontId="7" fillId="6" borderId="13" xfId="2" applyNumberFormat="1" applyFont="1" applyFill="1" applyBorder="1" applyAlignment="1">
      <alignment horizontal="center"/>
    </xf>
    <xf numFmtId="0" fontId="1" fillId="6" borderId="22" xfId="1" applyFont="1" applyFill="1" applyBorder="1" applyAlignment="1">
      <alignment horizontal="center"/>
    </xf>
    <xf numFmtId="0" fontId="1" fillId="6" borderId="23" xfId="1" applyFont="1" applyFill="1" applyBorder="1" applyAlignment="1">
      <alignment horizontal="center"/>
    </xf>
    <xf numFmtId="0" fontId="1" fillId="6" borderId="24" xfId="1" applyFont="1" applyFill="1" applyBorder="1" applyAlignment="1">
      <alignment horizontal="center"/>
    </xf>
    <xf numFmtId="164" fontId="1" fillId="6" borderId="25" xfId="1" applyNumberFormat="1" applyFont="1" applyFill="1" applyBorder="1" applyAlignment="1">
      <alignment horizontal="center"/>
    </xf>
    <xf numFmtId="164" fontId="1" fillId="6" borderId="23" xfId="1" applyNumberFormat="1" applyFont="1" applyFill="1" applyBorder="1" applyAlignment="1">
      <alignment horizontal="center"/>
    </xf>
    <xf numFmtId="164" fontId="1" fillId="6" borderId="24" xfId="1" applyNumberFormat="1" applyFont="1" applyFill="1" applyBorder="1" applyAlignment="1">
      <alignment horizontal="center"/>
    </xf>
    <xf numFmtId="164" fontId="1" fillId="6" borderId="26" xfId="3" applyNumberFormat="1" applyFont="1" applyFill="1" applyBorder="1" applyAlignment="1">
      <alignment horizontal="center"/>
    </xf>
    <xf numFmtId="9" fontId="1" fillId="6" borderId="27" xfId="4" applyFont="1" applyFill="1" applyBorder="1" applyAlignment="1">
      <alignment horizontal="center"/>
    </xf>
    <xf numFmtId="0" fontId="1" fillId="6" borderId="7" xfId="1" applyFont="1" applyFill="1" applyBorder="1" applyAlignment="1">
      <alignment horizontal="center"/>
    </xf>
    <xf numFmtId="164" fontId="1" fillId="6" borderId="7" xfId="1" applyNumberFormat="1" applyFont="1" applyFill="1" applyBorder="1" applyAlignment="1">
      <alignment horizontal="center"/>
    </xf>
    <xf numFmtId="164" fontId="1" fillId="6" borderId="7" xfId="3" applyNumberFormat="1" applyFont="1" applyFill="1" applyBorder="1" applyAlignment="1">
      <alignment horizontal="center"/>
    </xf>
    <xf numFmtId="9" fontId="1" fillId="6" borderId="7" xfId="4" applyFont="1" applyFill="1" applyBorder="1" applyAlignment="1">
      <alignment horizontal="center"/>
    </xf>
    <xf numFmtId="0" fontId="1" fillId="3" borderId="7" xfId="1" applyFont="1" applyFill="1" applyBorder="1" applyAlignment="1">
      <alignment horizontal="center"/>
    </xf>
    <xf numFmtId="164" fontId="1" fillId="3" borderId="7" xfId="1" applyNumberFormat="1" applyFont="1" applyFill="1" applyBorder="1" applyAlignment="1">
      <alignment horizontal="center"/>
    </xf>
    <xf numFmtId="164" fontId="1" fillId="3" borderId="7" xfId="3" applyNumberFormat="1" applyFont="1" applyFill="1" applyBorder="1" applyAlignment="1">
      <alignment horizontal="center"/>
    </xf>
    <xf numFmtId="9" fontId="1" fillId="3" borderId="7" xfId="4" applyFont="1" applyFill="1" applyBorder="1" applyAlignment="1">
      <alignment horizontal="center"/>
    </xf>
    <xf numFmtId="0" fontId="1" fillId="4" borderId="7" xfId="1" applyFont="1" applyFill="1" applyBorder="1" applyAlignment="1">
      <alignment horizontal="center"/>
    </xf>
    <xf numFmtId="164" fontId="1" fillId="4" borderId="7" xfId="1" applyNumberFormat="1" applyFont="1" applyFill="1" applyBorder="1" applyAlignment="1">
      <alignment horizontal="center"/>
    </xf>
    <xf numFmtId="164" fontId="1" fillId="4" borderId="7" xfId="3" applyNumberFormat="1" applyFont="1" applyFill="1" applyBorder="1" applyAlignment="1">
      <alignment horizontal="center"/>
    </xf>
    <xf numFmtId="9" fontId="1" fillId="4" borderId="7" xfId="4" applyFont="1" applyFill="1" applyBorder="1" applyAlignment="1">
      <alignment horizontal="center"/>
    </xf>
    <xf numFmtId="0" fontId="1" fillId="5" borderId="7" xfId="1" applyFont="1" applyFill="1" applyBorder="1" applyAlignment="1">
      <alignment horizontal="center"/>
    </xf>
    <xf numFmtId="164" fontId="1" fillId="5" borderId="7" xfId="1" applyNumberFormat="1" applyFont="1" applyFill="1" applyBorder="1" applyAlignment="1">
      <alignment horizontal="center"/>
    </xf>
    <xf numFmtId="164" fontId="1" fillId="5" borderId="7" xfId="3" applyNumberFormat="1" applyFont="1" applyFill="1" applyBorder="1" applyAlignment="1">
      <alignment horizontal="center"/>
    </xf>
    <xf numFmtId="9" fontId="1" fillId="5" borderId="7" xfId="4" applyFont="1" applyFill="1" applyBorder="1" applyAlignment="1">
      <alignment horizontal="center"/>
    </xf>
    <xf numFmtId="0" fontId="1" fillId="0" borderId="7" xfId="1" applyFont="1" applyFill="1" applyBorder="1" applyAlignment="1">
      <alignment horizontal="center"/>
    </xf>
    <xf numFmtId="164" fontId="1" fillId="0" borderId="7" xfId="1" applyNumberFormat="1" applyFont="1" applyFill="1" applyBorder="1" applyAlignment="1">
      <alignment horizontal="center"/>
    </xf>
    <xf numFmtId="164" fontId="1" fillId="0" borderId="7" xfId="3" applyNumberFormat="1" applyFont="1" applyFill="1" applyBorder="1" applyAlignment="1">
      <alignment horizontal="center"/>
    </xf>
    <xf numFmtId="9" fontId="1" fillId="0" borderId="7" xfId="4" applyFont="1" applyFill="1" applyBorder="1" applyAlignment="1">
      <alignment horizontal="center"/>
    </xf>
    <xf numFmtId="164" fontId="1" fillId="0" borderId="7" xfId="1" applyNumberFormat="1" applyFont="1" applyBorder="1" applyAlignment="1">
      <alignment horizontal="center"/>
    </xf>
    <xf numFmtId="0" fontId="7" fillId="0" borderId="7" xfId="3" applyFont="1" applyFill="1" applyBorder="1" applyAlignment="1">
      <alignment horizontal="center"/>
    </xf>
    <xf numFmtId="0" fontId="1" fillId="0" borderId="7" xfId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3" borderId="7" xfId="0" applyNumberFormat="1" applyFont="1" applyFill="1" applyBorder="1" applyAlignment="1">
      <alignment horizontal="center"/>
    </xf>
    <xf numFmtId="9" fontId="14" fillId="3" borderId="0" xfId="2" applyFont="1" applyFill="1" applyBorder="1"/>
    <xf numFmtId="0" fontId="14" fillId="3" borderId="0" xfId="1" applyFont="1" applyFill="1" applyBorder="1"/>
    <xf numFmtId="0" fontId="14" fillId="3" borderId="0" xfId="0" applyFont="1" applyFill="1"/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3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/>
    </xf>
    <xf numFmtId="9" fontId="3" fillId="0" borderId="0" xfId="0" applyNumberFormat="1" applyFont="1" applyFill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0" fontId="0" fillId="0" borderId="0" xfId="0" applyBorder="1"/>
    <xf numFmtId="0" fontId="7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0" xfId="2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6" fillId="0" borderId="0" xfId="0" applyFont="1" applyBorder="1"/>
    <xf numFmtId="9" fontId="7" fillId="0" borderId="0" xfId="2" applyFont="1" applyFill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/>
  </cellXfs>
  <cellStyles count="6">
    <cellStyle name="Normal" xfId="0" builtinId="0"/>
    <cellStyle name="Normal 2" xfId="3"/>
    <cellStyle name="Normal_11.klase" xfId="1"/>
    <cellStyle name="Percent" xfId="2" builtinId="5"/>
    <cellStyle name="Percent 2" xfId="4"/>
    <cellStyle name="Percent 3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1A1A1A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tabSelected="1" workbookViewId="0">
      <pane xSplit="1" ySplit="2" topLeftCell="B44" activePane="bottomRight" state="frozen"/>
      <selection pane="topRight" activeCell="B1" sqref="B1"/>
      <selection pane="bottomLeft" activeCell="A3" sqref="A3"/>
      <selection pane="bottomRight" activeCell="A63" sqref="A63"/>
    </sheetView>
  </sheetViews>
  <sheetFormatPr defaultRowHeight="12.75"/>
  <cols>
    <col min="1" max="1" width="5.7109375" style="10" customWidth="1"/>
    <col min="2" max="2" width="18.7109375" style="10" customWidth="1"/>
    <col min="3" max="3" width="19" style="10" customWidth="1"/>
    <col min="4" max="4" width="39.85546875" style="10" customWidth="1"/>
    <col min="5" max="5" width="4.5703125" style="21" customWidth="1"/>
    <col min="6" max="10" width="4.5703125" style="10" customWidth="1"/>
    <col min="11" max="11" width="5.5703125" style="21" customWidth="1"/>
    <col min="12" max="12" width="8.42578125" style="14" bestFit="1" customWidth="1"/>
    <col min="13" max="16384" width="9.140625" style="2"/>
  </cols>
  <sheetData>
    <row r="1" spans="1:14" ht="24" customHeight="1" thickBot="1">
      <c r="A1" s="203" t="s">
        <v>230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</row>
    <row r="2" spans="1:14" s="6" customFormat="1" ht="14.25" thickTop="1" thickBot="1">
      <c r="A2" s="15" t="s">
        <v>0</v>
      </c>
      <c r="B2" s="15" t="s">
        <v>1</v>
      </c>
      <c r="C2" s="7" t="s">
        <v>2</v>
      </c>
      <c r="D2" s="16" t="s">
        <v>19</v>
      </c>
      <c r="E2" s="17" t="s">
        <v>10</v>
      </c>
      <c r="F2" s="18" t="s">
        <v>11</v>
      </c>
      <c r="G2" s="18" t="s">
        <v>12</v>
      </c>
      <c r="H2" s="18" t="s">
        <v>13</v>
      </c>
      <c r="I2" s="18" t="s">
        <v>14</v>
      </c>
      <c r="J2" s="18" t="s">
        <v>15</v>
      </c>
      <c r="K2" s="19" t="s">
        <v>8</v>
      </c>
      <c r="L2" s="8" t="s">
        <v>17</v>
      </c>
      <c r="M2" s="150" t="s">
        <v>18</v>
      </c>
      <c r="N2" s="5"/>
    </row>
    <row r="3" spans="1:14" s="4" customFormat="1" ht="13.5" thickTop="1">
      <c r="A3" s="135" t="s">
        <v>526</v>
      </c>
      <c r="B3" s="132" t="s">
        <v>338</v>
      </c>
      <c r="C3" s="132" t="s">
        <v>527</v>
      </c>
      <c r="D3" s="132" t="s">
        <v>54</v>
      </c>
      <c r="E3" s="133">
        <v>0</v>
      </c>
      <c r="F3" s="133">
        <v>2</v>
      </c>
      <c r="G3" s="133">
        <v>1.4</v>
      </c>
      <c r="H3" s="133">
        <v>0.8</v>
      </c>
      <c r="I3" s="133">
        <v>1.5</v>
      </c>
      <c r="J3" s="133">
        <v>1</v>
      </c>
      <c r="K3" s="165">
        <f t="shared" ref="K3" si="0">SUM(E3:J3)</f>
        <v>6.7</v>
      </c>
      <c r="L3" s="166">
        <f t="shared" ref="L3" si="1">K3/12</f>
        <v>0.55833333333333335</v>
      </c>
      <c r="M3" s="135">
        <v>2</v>
      </c>
    </row>
    <row r="4" spans="1:14" s="4" customFormat="1">
      <c r="A4" s="163" t="s">
        <v>528</v>
      </c>
      <c r="B4" s="90" t="s">
        <v>529</v>
      </c>
      <c r="C4" s="90" t="s">
        <v>530</v>
      </c>
      <c r="D4" s="90" t="s">
        <v>531</v>
      </c>
      <c r="E4" s="61">
        <v>0.2</v>
      </c>
      <c r="F4" s="61">
        <v>2</v>
      </c>
      <c r="G4" s="61">
        <v>0.9</v>
      </c>
      <c r="H4" s="61" t="s">
        <v>9</v>
      </c>
      <c r="I4" s="61">
        <v>1.5</v>
      </c>
      <c r="J4" s="61">
        <v>0.9</v>
      </c>
      <c r="K4" s="91">
        <f t="shared" ref="K4:K35" si="2">SUM(E4:J4)</f>
        <v>5.5</v>
      </c>
      <c r="L4" s="164">
        <f t="shared" ref="L4:L35" si="3">K4/12</f>
        <v>0.45833333333333331</v>
      </c>
      <c r="M4" s="105">
        <v>3</v>
      </c>
    </row>
    <row r="5" spans="1:14" s="4" customFormat="1">
      <c r="A5" s="157" t="s">
        <v>541</v>
      </c>
      <c r="B5" s="158" t="s">
        <v>542</v>
      </c>
      <c r="C5" s="158" t="s">
        <v>543</v>
      </c>
      <c r="D5" s="158" t="s">
        <v>544</v>
      </c>
      <c r="E5" s="159">
        <v>1</v>
      </c>
      <c r="F5" s="159">
        <v>2</v>
      </c>
      <c r="G5" s="159">
        <v>0.4</v>
      </c>
      <c r="H5" s="159">
        <v>0.2</v>
      </c>
      <c r="I5" s="159">
        <v>1.5</v>
      </c>
      <c r="J5" s="159">
        <v>0</v>
      </c>
      <c r="K5" s="160">
        <f t="shared" si="2"/>
        <v>5.0999999999999996</v>
      </c>
      <c r="L5" s="161">
        <f t="shared" si="3"/>
        <v>0.42499999999999999</v>
      </c>
      <c r="M5" s="162">
        <v>3</v>
      </c>
    </row>
    <row r="6" spans="1:14" s="4" customFormat="1">
      <c r="A6" s="107" t="s">
        <v>545</v>
      </c>
      <c r="B6" s="98" t="s">
        <v>546</v>
      </c>
      <c r="C6" s="98" t="s">
        <v>547</v>
      </c>
      <c r="D6" s="98" t="s">
        <v>548</v>
      </c>
      <c r="E6" s="63">
        <v>0.2</v>
      </c>
      <c r="F6" s="63">
        <v>2</v>
      </c>
      <c r="G6" s="63">
        <v>0.2</v>
      </c>
      <c r="H6" s="63">
        <v>0.8</v>
      </c>
      <c r="I6" s="63">
        <v>1.5</v>
      </c>
      <c r="J6" s="63">
        <v>0.2</v>
      </c>
      <c r="K6" s="99">
        <f t="shared" si="2"/>
        <v>4.9000000000000004</v>
      </c>
      <c r="L6" s="151">
        <f t="shared" si="3"/>
        <v>0.40833333333333338</v>
      </c>
      <c r="M6" s="107" t="s">
        <v>705</v>
      </c>
    </row>
    <row r="7" spans="1:14" s="4" customFormat="1">
      <c r="A7" s="152" t="s">
        <v>532</v>
      </c>
      <c r="B7" s="153" t="s">
        <v>533</v>
      </c>
      <c r="C7" s="153" t="s">
        <v>534</v>
      </c>
      <c r="D7" s="153" t="s">
        <v>259</v>
      </c>
      <c r="E7" s="154" t="s">
        <v>9</v>
      </c>
      <c r="F7" s="154">
        <v>2</v>
      </c>
      <c r="G7" s="154">
        <v>0</v>
      </c>
      <c r="H7" s="154">
        <v>1</v>
      </c>
      <c r="I7" s="154">
        <v>1.5</v>
      </c>
      <c r="J7" s="154">
        <v>0.3</v>
      </c>
      <c r="K7" s="155">
        <f t="shared" si="2"/>
        <v>4.8</v>
      </c>
      <c r="L7" s="156">
        <f t="shared" si="3"/>
        <v>0.39999999999999997</v>
      </c>
      <c r="M7" s="107" t="s">
        <v>705</v>
      </c>
    </row>
    <row r="8" spans="1:14" s="4" customFormat="1">
      <c r="A8" s="148" t="s">
        <v>535</v>
      </c>
      <c r="B8" s="102" t="s">
        <v>536</v>
      </c>
      <c r="C8" s="102" t="s">
        <v>537</v>
      </c>
      <c r="D8" s="102" t="s">
        <v>57</v>
      </c>
      <c r="E8" s="20">
        <v>0.2</v>
      </c>
      <c r="F8" s="20">
        <v>2</v>
      </c>
      <c r="G8" s="20">
        <v>0.2</v>
      </c>
      <c r="H8" s="20">
        <v>0.2</v>
      </c>
      <c r="I8" s="20">
        <v>1.5</v>
      </c>
      <c r="J8" s="20">
        <v>0.5</v>
      </c>
      <c r="K8" s="103">
        <f t="shared" si="2"/>
        <v>4.6000000000000005</v>
      </c>
      <c r="L8" s="147">
        <f t="shared" si="3"/>
        <v>0.38333333333333336</v>
      </c>
      <c r="M8" s="27"/>
    </row>
    <row r="9" spans="1:14" s="4" customFormat="1">
      <c r="A9" s="148" t="s">
        <v>549</v>
      </c>
      <c r="B9" s="102" t="s">
        <v>550</v>
      </c>
      <c r="C9" s="102" t="s">
        <v>551</v>
      </c>
      <c r="D9" s="102" t="s">
        <v>552</v>
      </c>
      <c r="E9" s="20">
        <v>0.5</v>
      </c>
      <c r="F9" s="20">
        <v>2</v>
      </c>
      <c r="G9" s="20">
        <v>0</v>
      </c>
      <c r="H9" s="20" t="s">
        <v>9</v>
      </c>
      <c r="I9" s="20">
        <v>1.5</v>
      </c>
      <c r="J9" s="20">
        <v>0.4</v>
      </c>
      <c r="K9" s="103">
        <f t="shared" si="2"/>
        <v>4.4000000000000004</v>
      </c>
      <c r="L9" s="149">
        <f t="shared" si="3"/>
        <v>0.3666666666666667</v>
      </c>
    </row>
    <row r="10" spans="1:14" s="4" customFormat="1">
      <c r="A10" s="146" t="s">
        <v>567</v>
      </c>
      <c r="B10" s="102" t="s">
        <v>568</v>
      </c>
      <c r="C10" s="102" t="s">
        <v>569</v>
      </c>
      <c r="D10" s="102" t="s">
        <v>570</v>
      </c>
      <c r="E10" s="20">
        <v>0.2</v>
      </c>
      <c r="F10" s="20">
        <v>2</v>
      </c>
      <c r="G10" s="20">
        <v>0</v>
      </c>
      <c r="H10" s="20">
        <v>0.7</v>
      </c>
      <c r="I10" s="20">
        <v>1.5</v>
      </c>
      <c r="J10" s="20">
        <v>0</v>
      </c>
      <c r="K10" s="103">
        <f t="shared" si="2"/>
        <v>4.4000000000000004</v>
      </c>
      <c r="L10" s="147">
        <f t="shared" si="3"/>
        <v>0.3666666666666667</v>
      </c>
    </row>
    <row r="11" spans="1:14" s="4" customFormat="1">
      <c r="A11" s="146" t="s">
        <v>574</v>
      </c>
      <c r="B11" s="102" t="s">
        <v>575</v>
      </c>
      <c r="C11" s="102" t="s">
        <v>576</v>
      </c>
      <c r="D11" s="102" t="s">
        <v>253</v>
      </c>
      <c r="E11" s="20">
        <v>0.2</v>
      </c>
      <c r="F11" s="20">
        <v>2</v>
      </c>
      <c r="G11" s="20">
        <v>0</v>
      </c>
      <c r="H11" s="20">
        <v>0.8</v>
      </c>
      <c r="I11" s="20">
        <v>0.9</v>
      </c>
      <c r="J11" s="20">
        <v>0.3</v>
      </c>
      <c r="K11" s="103">
        <f t="shared" si="2"/>
        <v>4.2</v>
      </c>
      <c r="L11" s="147">
        <f t="shared" si="3"/>
        <v>0.35000000000000003</v>
      </c>
    </row>
    <row r="12" spans="1:14" s="10" customFormat="1">
      <c r="A12" s="148" t="s">
        <v>599</v>
      </c>
      <c r="B12" s="102" t="s">
        <v>600</v>
      </c>
      <c r="C12" s="102" t="s">
        <v>601</v>
      </c>
      <c r="D12" s="102" t="s">
        <v>602</v>
      </c>
      <c r="E12" s="20">
        <v>0.5</v>
      </c>
      <c r="F12" s="20">
        <v>2</v>
      </c>
      <c r="G12" s="20">
        <v>0</v>
      </c>
      <c r="H12" s="20">
        <v>0.8</v>
      </c>
      <c r="I12" s="20">
        <v>0.5</v>
      </c>
      <c r="J12" s="20">
        <v>0.3</v>
      </c>
      <c r="K12" s="103">
        <f t="shared" si="2"/>
        <v>4.0999999999999996</v>
      </c>
      <c r="L12" s="147">
        <f t="shared" si="3"/>
        <v>0.34166666666666662</v>
      </c>
      <c r="M12" s="4"/>
      <c r="N12" s="4"/>
    </row>
    <row r="13" spans="1:14" s="4" customFormat="1">
      <c r="A13" s="146" t="s">
        <v>553</v>
      </c>
      <c r="B13" s="102" t="s">
        <v>554</v>
      </c>
      <c r="C13" s="102" t="s">
        <v>555</v>
      </c>
      <c r="D13" s="102" t="s">
        <v>556</v>
      </c>
      <c r="E13" s="20">
        <v>0.5</v>
      </c>
      <c r="F13" s="20">
        <v>2</v>
      </c>
      <c r="G13" s="20">
        <v>0</v>
      </c>
      <c r="H13" s="20">
        <v>0</v>
      </c>
      <c r="I13" s="20">
        <v>1</v>
      </c>
      <c r="J13" s="20">
        <v>0.5</v>
      </c>
      <c r="K13" s="103">
        <f t="shared" si="2"/>
        <v>4</v>
      </c>
      <c r="L13" s="147">
        <f t="shared" si="3"/>
        <v>0.33333333333333331</v>
      </c>
    </row>
    <row r="14" spans="1:14" s="4" customFormat="1">
      <c r="A14" s="148" t="s">
        <v>557</v>
      </c>
      <c r="B14" s="102" t="s">
        <v>558</v>
      </c>
      <c r="C14" s="102" t="s">
        <v>559</v>
      </c>
      <c r="D14" s="102" t="s">
        <v>560</v>
      </c>
      <c r="E14" s="20" t="s">
        <v>9</v>
      </c>
      <c r="F14" s="20">
        <v>2</v>
      </c>
      <c r="G14" s="20">
        <v>0</v>
      </c>
      <c r="H14" s="20">
        <v>0</v>
      </c>
      <c r="I14" s="20">
        <v>1.5</v>
      </c>
      <c r="J14" s="20">
        <v>0.5</v>
      </c>
      <c r="K14" s="103">
        <f t="shared" si="2"/>
        <v>4</v>
      </c>
      <c r="L14" s="147">
        <f t="shared" si="3"/>
        <v>0.33333333333333331</v>
      </c>
    </row>
    <row r="15" spans="1:14" s="4" customFormat="1">
      <c r="A15" s="148" t="s">
        <v>564</v>
      </c>
      <c r="B15" s="102" t="s">
        <v>565</v>
      </c>
      <c r="C15" s="102" t="s">
        <v>566</v>
      </c>
      <c r="D15" s="102" t="s">
        <v>531</v>
      </c>
      <c r="E15" s="20" t="s">
        <v>9</v>
      </c>
      <c r="F15" s="20">
        <v>2</v>
      </c>
      <c r="G15" s="20">
        <v>0</v>
      </c>
      <c r="H15" s="20" t="s">
        <v>9</v>
      </c>
      <c r="I15" s="20">
        <v>1.5</v>
      </c>
      <c r="J15" s="20">
        <v>0.5</v>
      </c>
      <c r="K15" s="103">
        <f t="shared" si="2"/>
        <v>4</v>
      </c>
      <c r="L15" s="147">
        <f t="shared" si="3"/>
        <v>0.33333333333333331</v>
      </c>
    </row>
    <row r="16" spans="1:14" s="4" customFormat="1">
      <c r="A16" s="148" t="s">
        <v>571</v>
      </c>
      <c r="B16" s="102" t="s">
        <v>572</v>
      </c>
      <c r="C16" s="102" t="s">
        <v>573</v>
      </c>
      <c r="D16" s="102" t="s">
        <v>450</v>
      </c>
      <c r="E16" s="20">
        <v>0.2</v>
      </c>
      <c r="F16" s="20">
        <v>2</v>
      </c>
      <c r="G16" s="20">
        <v>0</v>
      </c>
      <c r="H16" s="20">
        <v>0</v>
      </c>
      <c r="I16" s="20">
        <v>1.5</v>
      </c>
      <c r="J16" s="20">
        <v>0.2</v>
      </c>
      <c r="K16" s="103">
        <f t="shared" si="2"/>
        <v>3.9000000000000004</v>
      </c>
      <c r="L16" s="147">
        <f t="shared" si="3"/>
        <v>0.32500000000000001</v>
      </c>
    </row>
    <row r="17" spans="1:14" s="4" customFormat="1">
      <c r="A17" s="146" t="s">
        <v>538</v>
      </c>
      <c r="B17" s="102" t="s">
        <v>56</v>
      </c>
      <c r="C17" s="102" t="s">
        <v>539</v>
      </c>
      <c r="D17" s="102" t="s">
        <v>540</v>
      </c>
      <c r="E17" s="20">
        <v>0.2</v>
      </c>
      <c r="F17" s="20">
        <v>2</v>
      </c>
      <c r="G17" s="20">
        <v>0</v>
      </c>
      <c r="H17" s="20">
        <v>0.8</v>
      </c>
      <c r="I17" s="20">
        <v>0</v>
      </c>
      <c r="J17" s="20">
        <v>0.9</v>
      </c>
      <c r="K17" s="103">
        <f t="shared" si="2"/>
        <v>3.9</v>
      </c>
      <c r="L17" s="147">
        <f t="shared" si="3"/>
        <v>0.32500000000000001</v>
      </c>
    </row>
    <row r="18" spans="1:14" s="4" customFormat="1">
      <c r="A18" s="148" t="s">
        <v>577</v>
      </c>
      <c r="B18" s="102" t="s">
        <v>578</v>
      </c>
      <c r="C18" s="102" t="s">
        <v>579</v>
      </c>
      <c r="D18" s="102" t="s">
        <v>54</v>
      </c>
      <c r="E18" s="20">
        <v>0.2</v>
      </c>
      <c r="F18" s="20">
        <v>2</v>
      </c>
      <c r="G18" s="20">
        <v>0</v>
      </c>
      <c r="H18" s="20" t="s">
        <v>9</v>
      </c>
      <c r="I18" s="20">
        <v>1.5</v>
      </c>
      <c r="J18" s="20">
        <v>0.1</v>
      </c>
      <c r="K18" s="103">
        <f t="shared" si="2"/>
        <v>3.8000000000000003</v>
      </c>
      <c r="L18" s="147">
        <f t="shared" si="3"/>
        <v>0.31666666666666671</v>
      </c>
    </row>
    <row r="19" spans="1:14" s="4" customFormat="1">
      <c r="A19" s="146" t="s">
        <v>580</v>
      </c>
      <c r="B19" s="102" t="s">
        <v>581</v>
      </c>
      <c r="C19" s="102" t="s">
        <v>582</v>
      </c>
      <c r="D19" s="102" t="s">
        <v>64</v>
      </c>
      <c r="E19" s="20">
        <v>0</v>
      </c>
      <c r="F19" s="20">
        <v>2</v>
      </c>
      <c r="G19" s="20">
        <v>0</v>
      </c>
      <c r="H19" s="20">
        <v>0</v>
      </c>
      <c r="I19" s="20">
        <v>1.5</v>
      </c>
      <c r="J19" s="20">
        <v>0.3</v>
      </c>
      <c r="K19" s="103">
        <f t="shared" si="2"/>
        <v>3.8</v>
      </c>
      <c r="L19" s="147">
        <f t="shared" si="3"/>
        <v>0.31666666666666665</v>
      </c>
    </row>
    <row r="20" spans="1:14" s="4" customFormat="1">
      <c r="A20" s="146" t="s">
        <v>586</v>
      </c>
      <c r="B20" s="102" t="s">
        <v>65</v>
      </c>
      <c r="C20" s="102" t="s">
        <v>587</v>
      </c>
      <c r="D20" s="102" t="s">
        <v>55</v>
      </c>
      <c r="E20" s="20">
        <v>0.1</v>
      </c>
      <c r="F20" s="20">
        <v>2</v>
      </c>
      <c r="G20" s="20">
        <v>0</v>
      </c>
      <c r="H20" s="20">
        <v>0</v>
      </c>
      <c r="I20" s="20">
        <v>1.5</v>
      </c>
      <c r="J20" s="20">
        <v>0.1</v>
      </c>
      <c r="K20" s="103">
        <f t="shared" si="2"/>
        <v>3.7</v>
      </c>
      <c r="L20" s="147">
        <f t="shared" si="3"/>
        <v>0.30833333333333335</v>
      </c>
      <c r="M20" s="10"/>
      <c r="N20" s="10"/>
    </row>
    <row r="21" spans="1:14" s="4" customFormat="1">
      <c r="A21" s="148" t="s">
        <v>588</v>
      </c>
      <c r="B21" s="102" t="s">
        <v>28</v>
      </c>
      <c r="C21" s="102" t="s">
        <v>42</v>
      </c>
      <c r="D21" s="102" t="s">
        <v>589</v>
      </c>
      <c r="E21" s="20">
        <v>0.2</v>
      </c>
      <c r="F21" s="20">
        <v>2</v>
      </c>
      <c r="G21" s="20">
        <v>0</v>
      </c>
      <c r="H21" s="20">
        <v>0</v>
      </c>
      <c r="I21" s="20">
        <v>1.5</v>
      </c>
      <c r="J21" s="20">
        <v>0</v>
      </c>
      <c r="K21" s="103">
        <f t="shared" si="2"/>
        <v>3.7</v>
      </c>
      <c r="L21" s="147">
        <f t="shared" si="3"/>
        <v>0.30833333333333335</v>
      </c>
    </row>
    <row r="22" spans="1:14" s="4" customFormat="1">
      <c r="A22" s="146" t="s">
        <v>561</v>
      </c>
      <c r="B22" s="102" t="s">
        <v>33</v>
      </c>
      <c r="C22" s="102" t="s">
        <v>562</v>
      </c>
      <c r="D22" s="102" t="s">
        <v>563</v>
      </c>
      <c r="E22" s="20">
        <v>0.2</v>
      </c>
      <c r="F22" s="20">
        <v>2</v>
      </c>
      <c r="G22" s="20">
        <v>0.2</v>
      </c>
      <c r="H22" s="20">
        <v>0.8</v>
      </c>
      <c r="I22" s="20">
        <v>0.1</v>
      </c>
      <c r="J22" s="20">
        <v>0.2</v>
      </c>
      <c r="K22" s="103">
        <f t="shared" si="2"/>
        <v>3.5000000000000004</v>
      </c>
      <c r="L22" s="147">
        <f t="shared" si="3"/>
        <v>0.29166666666666669</v>
      </c>
    </row>
    <row r="23" spans="1:14" s="4" customFormat="1">
      <c r="A23" s="148" t="s">
        <v>593</v>
      </c>
      <c r="B23" s="102" t="s">
        <v>504</v>
      </c>
      <c r="C23" s="102" t="s">
        <v>594</v>
      </c>
      <c r="D23" s="102" t="s">
        <v>595</v>
      </c>
      <c r="E23" s="20">
        <v>1.5</v>
      </c>
      <c r="F23" s="20">
        <v>2</v>
      </c>
      <c r="G23" s="20">
        <v>0</v>
      </c>
      <c r="H23" s="20">
        <v>0</v>
      </c>
      <c r="I23" s="20">
        <v>0</v>
      </c>
      <c r="J23" s="20">
        <v>0</v>
      </c>
      <c r="K23" s="103">
        <f t="shared" si="2"/>
        <v>3.5</v>
      </c>
      <c r="L23" s="147">
        <f t="shared" si="3"/>
        <v>0.29166666666666669</v>
      </c>
    </row>
    <row r="24" spans="1:14" s="4" customFormat="1">
      <c r="A24" s="148" t="s">
        <v>606</v>
      </c>
      <c r="B24" s="102" t="s">
        <v>607</v>
      </c>
      <c r="C24" s="102" t="s">
        <v>252</v>
      </c>
      <c r="D24" s="102" t="s">
        <v>608</v>
      </c>
      <c r="E24" s="20">
        <v>1</v>
      </c>
      <c r="F24" s="20">
        <v>2</v>
      </c>
      <c r="G24" s="20">
        <v>0</v>
      </c>
      <c r="H24" s="20">
        <v>0</v>
      </c>
      <c r="I24" s="20">
        <v>0</v>
      </c>
      <c r="J24" s="20">
        <v>0.2</v>
      </c>
      <c r="K24" s="103">
        <f t="shared" si="2"/>
        <v>3.2</v>
      </c>
      <c r="L24" s="147">
        <f t="shared" si="3"/>
        <v>0.26666666666666666</v>
      </c>
    </row>
    <row r="25" spans="1:14" s="4" customFormat="1">
      <c r="A25" s="146" t="s">
        <v>609</v>
      </c>
      <c r="B25" s="102" t="s">
        <v>20</v>
      </c>
      <c r="C25" s="102" t="s">
        <v>610</v>
      </c>
      <c r="D25" s="102" t="s">
        <v>611</v>
      </c>
      <c r="E25" s="20" t="s">
        <v>9</v>
      </c>
      <c r="F25" s="20">
        <v>2</v>
      </c>
      <c r="G25" s="20" t="s">
        <v>9</v>
      </c>
      <c r="H25" s="20" t="s">
        <v>9</v>
      </c>
      <c r="I25" s="20" t="s">
        <v>9</v>
      </c>
      <c r="J25" s="20">
        <v>1.2</v>
      </c>
      <c r="K25" s="103">
        <f t="shared" si="2"/>
        <v>3.2</v>
      </c>
      <c r="L25" s="147">
        <f t="shared" si="3"/>
        <v>0.26666666666666666</v>
      </c>
    </row>
    <row r="26" spans="1:14" s="4" customFormat="1">
      <c r="A26" s="146" t="s">
        <v>590</v>
      </c>
      <c r="B26" s="102" t="s">
        <v>591</v>
      </c>
      <c r="C26" s="102" t="s">
        <v>592</v>
      </c>
      <c r="D26" s="102" t="s">
        <v>53</v>
      </c>
      <c r="E26" s="20">
        <v>0.1</v>
      </c>
      <c r="F26" s="20">
        <v>2</v>
      </c>
      <c r="G26" s="20">
        <v>0</v>
      </c>
      <c r="H26" s="20">
        <v>0.8</v>
      </c>
      <c r="I26" s="20" t="s">
        <v>9</v>
      </c>
      <c r="J26" s="20">
        <v>0.2</v>
      </c>
      <c r="K26" s="103">
        <f t="shared" si="2"/>
        <v>3.1000000000000005</v>
      </c>
      <c r="L26" s="147">
        <f t="shared" si="3"/>
        <v>0.25833333333333336</v>
      </c>
    </row>
    <row r="27" spans="1:14" s="4" customFormat="1">
      <c r="A27" s="148" t="s">
        <v>583</v>
      </c>
      <c r="B27" s="102" t="s">
        <v>584</v>
      </c>
      <c r="C27" s="102" t="s">
        <v>585</v>
      </c>
      <c r="D27" s="102" t="s">
        <v>57</v>
      </c>
      <c r="E27" s="20">
        <v>0.4</v>
      </c>
      <c r="F27" s="20">
        <v>1.4</v>
      </c>
      <c r="G27" s="20">
        <v>0</v>
      </c>
      <c r="H27" s="20">
        <v>0.8</v>
      </c>
      <c r="I27" s="20">
        <v>0.5</v>
      </c>
      <c r="J27" s="20">
        <v>0</v>
      </c>
      <c r="K27" s="103">
        <f t="shared" si="2"/>
        <v>3.0999999999999996</v>
      </c>
      <c r="L27" s="147">
        <f t="shared" si="3"/>
        <v>0.2583333333333333</v>
      </c>
    </row>
    <row r="28" spans="1:14" s="4" customFormat="1">
      <c r="A28" s="146" t="s">
        <v>603</v>
      </c>
      <c r="B28" s="102" t="s">
        <v>120</v>
      </c>
      <c r="C28" s="102" t="s">
        <v>604</v>
      </c>
      <c r="D28" s="102" t="s">
        <v>605</v>
      </c>
      <c r="E28" s="20">
        <v>0.1</v>
      </c>
      <c r="F28" s="20">
        <v>2</v>
      </c>
      <c r="G28" s="20">
        <v>0</v>
      </c>
      <c r="H28" s="20">
        <v>0.4</v>
      </c>
      <c r="I28" s="20">
        <v>0.1</v>
      </c>
      <c r="J28" s="20">
        <v>0.2</v>
      </c>
      <c r="K28" s="103">
        <f t="shared" si="2"/>
        <v>2.8000000000000003</v>
      </c>
      <c r="L28" s="147">
        <f t="shared" si="3"/>
        <v>0.23333333333333336</v>
      </c>
    </row>
    <row r="29" spans="1:14" s="4" customFormat="1">
      <c r="A29" s="148" t="s">
        <v>625</v>
      </c>
      <c r="B29" s="102" t="s">
        <v>626</v>
      </c>
      <c r="C29" s="102" t="s">
        <v>627</v>
      </c>
      <c r="D29" s="102" t="s">
        <v>556</v>
      </c>
      <c r="E29" s="20">
        <v>0.2</v>
      </c>
      <c r="F29" s="20">
        <v>2</v>
      </c>
      <c r="G29" s="20">
        <v>0</v>
      </c>
      <c r="H29" s="20">
        <v>0.4</v>
      </c>
      <c r="I29" s="20">
        <v>0.2</v>
      </c>
      <c r="J29" s="20">
        <v>0</v>
      </c>
      <c r="K29" s="103">
        <f t="shared" si="2"/>
        <v>2.8000000000000003</v>
      </c>
      <c r="L29" s="147">
        <f t="shared" si="3"/>
        <v>0.23333333333333336</v>
      </c>
      <c r="M29" s="9"/>
      <c r="N29" s="9"/>
    </row>
    <row r="30" spans="1:14" s="4" customFormat="1">
      <c r="A30" s="148" t="s">
        <v>612</v>
      </c>
      <c r="B30" s="102" t="s">
        <v>613</v>
      </c>
      <c r="C30" s="102" t="s">
        <v>614</v>
      </c>
      <c r="D30" s="102" t="s">
        <v>615</v>
      </c>
      <c r="E30" s="20" t="s">
        <v>9</v>
      </c>
      <c r="F30" s="20">
        <v>2</v>
      </c>
      <c r="G30" s="20">
        <v>0</v>
      </c>
      <c r="H30" s="20" t="s">
        <v>9</v>
      </c>
      <c r="I30" s="20">
        <v>0.5</v>
      </c>
      <c r="J30" s="20">
        <v>0.3</v>
      </c>
      <c r="K30" s="103">
        <f t="shared" si="2"/>
        <v>2.8</v>
      </c>
      <c r="L30" s="147">
        <f t="shared" si="3"/>
        <v>0.23333333333333331</v>
      </c>
    </row>
    <row r="31" spans="1:14" s="9" customFormat="1">
      <c r="A31" s="146" t="s">
        <v>616</v>
      </c>
      <c r="B31" s="102" t="s">
        <v>617</v>
      </c>
      <c r="C31" s="102" t="s">
        <v>618</v>
      </c>
      <c r="D31" s="102" t="s">
        <v>619</v>
      </c>
      <c r="E31" s="20">
        <v>0.2</v>
      </c>
      <c r="F31" s="20">
        <v>2</v>
      </c>
      <c r="G31" s="20">
        <v>0</v>
      </c>
      <c r="H31" s="20">
        <v>0</v>
      </c>
      <c r="I31" s="20">
        <v>0.5</v>
      </c>
      <c r="J31" s="20">
        <v>0</v>
      </c>
      <c r="K31" s="103">
        <f t="shared" si="2"/>
        <v>2.7</v>
      </c>
      <c r="L31" s="147">
        <f t="shared" si="3"/>
        <v>0.22500000000000001</v>
      </c>
      <c r="M31" s="4"/>
      <c r="N31" s="4"/>
    </row>
    <row r="32" spans="1:14" s="4" customFormat="1">
      <c r="A32" s="148" t="s">
        <v>620</v>
      </c>
      <c r="B32" s="102" t="s">
        <v>621</v>
      </c>
      <c r="C32" s="102" t="s">
        <v>622</v>
      </c>
      <c r="D32" s="102" t="s">
        <v>595</v>
      </c>
      <c r="E32" s="20">
        <v>0.5</v>
      </c>
      <c r="F32" s="20">
        <v>1.3</v>
      </c>
      <c r="G32" s="20">
        <v>0</v>
      </c>
      <c r="H32" s="20">
        <v>0</v>
      </c>
      <c r="I32" s="20">
        <v>0.9</v>
      </c>
      <c r="J32" s="20">
        <v>0</v>
      </c>
      <c r="K32" s="103">
        <f t="shared" si="2"/>
        <v>2.7</v>
      </c>
      <c r="L32" s="147">
        <f t="shared" si="3"/>
        <v>0.22500000000000001</v>
      </c>
    </row>
    <row r="33" spans="1:12" s="4" customFormat="1">
      <c r="A33" s="146" t="s">
        <v>623</v>
      </c>
      <c r="B33" s="102" t="s">
        <v>452</v>
      </c>
      <c r="C33" s="102" t="s">
        <v>624</v>
      </c>
      <c r="D33" s="102" t="s">
        <v>531</v>
      </c>
      <c r="E33" s="20">
        <v>0.2</v>
      </c>
      <c r="F33" s="20">
        <v>2</v>
      </c>
      <c r="G33" s="20">
        <v>0</v>
      </c>
      <c r="H33" s="20">
        <v>0</v>
      </c>
      <c r="I33" s="20">
        <v>0.5</v>
      </c>
      <c r="J33" s="20" t="s">
        <v>9</v>
      </c>
      <c r="K33" s="103">
        <f t="shared" si="2"/>
        <v>2.7</v>
      </c>
      <c r="L33" s="147">
        <f t="shared" si="3"/>
        <v>0.22500000000000001</v>
      </c>
    </row>
    <row r="34" spans="1:12" s="4" customFormat="1">
      <c r="A34" s="146" t="s">
        <v>596</v>
      </c>
      <c r="B34" s="102" t="s">
        <v>597</v>
      </c>
      <c r="C34" s="102" t="s">
        <v>598</v>
      </c>
      <c r="D34" s="102" t="s">
        <v>54</v>
      </c>
      <c r="E34" s="20">
        <v>0.1</v>
      </c>
      <c r="F34" s="20">
        <v>2</v>
      </c>
      <c r="G34" s="20">
        <v>0</v>
      </c>
      <c r="H34" s="20">
        <v>0.4</v>
      </c>
      <c r="I34" s="20">
        <v>0.1</v>
      </c>
      <c r="J34" s="20">
        <v>0</v>
      </c>
      <c r="K34" s="103">
        <f t="shared" si="2"/>
        <v>2.6</v>
      </c>
      <c r="L34" s="147">
        <f t="shared" si="3"/>
        <v>0.21666666666666667</v>
      </c>
    </row>
    <row r="35" spans="1:12" s="4" customFormat="1">
      <c r="A35" s="146" t="s">
        <v>628</v>
      </c>
      <c r="B35" s="102" t="s">
        <v>629</v>
      </c>
      <c r="C35" s="102" t="s">
        <v>22</v>
      </c>
      <c r="D35" s="102" t="s">
        <v>354</v>
      </c>
      <c r="E35" s="20" t="s">
        <v>9</v>
      </c>
      <c r="F35" s="20">
        <v>1.8</v>
      </c>
      <c r="G35" s="20">
        <v>0.4</v>
      </c>
      <c r="H35" s="20" t="s">
        <v>9</v>
      </c>
      <c r="I35" s="20">
        <v>0.1</v>
      </c>
      <c r="J35" s="20">
        <v>0.3</v>
      </c>
      <c r="K35" s="103">
        <f t="shared" si="2"/>
        <v>2.6</v>
      </c>
      <c r="L35" s="147">
        <f t="shared" si="3"/>
        <v>0.21666666666666667</v>
      </c>
    </row>
    <row r="36" spans="1:12" s="4" customFormat="1">
      <c r="A36" s="148" t="s">
        <v>642</v>
      </c>
      <c r="B36" s="102" t="s">
        <v>643</v>
      </c>
      <c r="C36" s="102" t="s">
        <v>644</v>
      </c>
      <c r="D36" s="102" t="s">
        <v>608</v>
      </c>
      <c r="E36" s="20">
        <v>0.4</v>
      </c>
      <c r="F36" s="20">
        <v>2</v>
      </c>
      <c r="G36" s="20">
        <v>0</v>
      </c>
      <c r="H36" s="20">
        <v>0.2</v>
      </c>
      <c r="I36" s="20">
        <v>0</v>
      </c>
      <c r="J36" s="20">
        <v>0</v>
      </c>
      <c r="K36" s="103">
        <f t="shared" ref="K36:K62" si="4">SUM(E36:J36)</f>
        <v>2.6</v>
      </c>
      <c r="L36" s="147">
        <f t="shared" ref="L36:L62" si="5">K36/12</f>
        <v>0.21666666666666667</v>
      </c>
    </row>
    <row r="37" spans="1:12" s="4" customFormat="1">
      <c r="A37" s="148" t="s">
        <v>648</v>
      </c>
      <c r="B37" s="102" t="s">
        <v>649</v>
      </c>
      <c r="C37" s="102" t="s">
        <v>650</v>
      </c>
      <c r="D37" s="102" t="s">
        <v>531</v>
      </c>
      <c r="E37" s="20">
        <v>0.2</v>
      </c>
      <c r="F37" s="20">
        <v>2</v>
      </c>
      <c r="G37" s="20">
        <v>0</v>
      </c>
      <c r="H37" s="20">
        <v>0.2</v>
      </c>
      <c r="I37" s="20">
        <v>0</v>
      </c>
      <c r="J37" s="20">
        <v>0.1</v>
      </c>
      <c r="K37" s="103">
        <f t="shared" si="4"/>
        <v>2.5000000000000004</v>
      </c>
      <c r="L37" s="147">
        <f t="shared" si="5"/>
        <v>0.20833333333333337</v>
      </c>
    </row>
    <row r="38" spans="1:12" s="4" customFormat="1">
      <c r="A38" s="148" t="s">
        <v>630</v>
      </c>
      <c r="B38" s="102" t="s">
        <v>631</v>
      </c>
      <c r="C38" s="102" t="s">
        <v>632</v>
      </c>
      <c r="D38" s="102" t="s">
        <v>633</v>
      </c>
      <c r="E38" s="20">
        <v>0.2</v>
      </c>
      <c r="F38" s="20">
        <v>2</v>
      </c>
      <c r="G38" s="20">
        <v>0</v>
      </c>
      <c r="H38" s="20">
        <v>0</v>
      </c>
      <c r="I38" s="20">
        <v>0</v>
      </c>
      <c r="J38" s="20">
        <v>0.3</v>
      </c>
      <c r="K38" s="103">
        <f t="shared" si="4"/>
        <v>2.5</v>
      </c>
      <c r="L38" s="147">
        <f t="shared" si="5"/>
        <v>0.20833333333333334</v>
      </c>
    </row>
    <row r="39" spans="1:12" s="4" customFormat="1">
      <c r="A39" s="146" t="s">
        <v>634</v>
      </c>
      <c r="B39" s="102" t="s">
        <v>635</v>
      </c>
      <c r="C39" s="102" t="s">
        <v>636</v>
      </c>
      <c r="D39" s="102" t="s">
        <v>55</v>
      </c>
      <c r="E39" s="20">
        <v>0.4</v>
      </c>
      <c r="F39" s="20">
        <v>1.2</v>
      </c>
      <c r="G39" s="20">
        <v>0.4</v>
      </c>
      <c r="H39" s="20">
        <v>0</v>
      </c>
      <c r="I39" s="20">
        <v>0.5</v>
      </c>
      <c r="J39" s="20">
        <v>0</v>
      </c>
      <c r="K39" s="103">
        <f t="shared" si="4"/>
        <v>2.5</v>
      </c>
      <c r="L39" s="147">
        <f t="shared" si="5"/>
        <v>0.20833333333333334</v>
      </c>
    </row>
    <row r="40" spans="1:12" s="4" customFormat="1">
      <c r="A40" s="148" t="s">
        <v>637</v>
      </c>
      <c r="B40" s="102" t="s">
        <v>6</v>
      </c>
      <c r="C40" s="102" t="s">
        <v>638</v>
      </c>
      <c r="D40" s="102" t="s">
        <v>633</v>
      </c>
      <c r="E40" s="20">
        <v>0.1</v>
      </c>
      <c r="F40" s="20">
        <v>2</v>
      </c>
      <c r="G40" s="20">
        <v>0.2</v>
      </c>
      <c r="H40" s="20">
        <v>0</v>
      </c>
      <c r="I40" s="20" t="s">
        <v>9</v>
      </c>
      <c r="J40" s="20">
        <v>0.1</v>
      </c>
      <c r="K40" s="103">
        <f t="shared" si="4"/>
        <v>2.4000000000000004</v>
      </c>
      <c r="L40" s="147">
        <f t="shared" si="5"/>
        <v>0.20000000000000004</v>
      </c>
    </row>
    <row r="41" spans="1:12" s="4" customFormat="1">
      <c r="A41" s="146" t="s">
        <v>639</v>
      </c>
      <c r="B41" s="102" t="s">
        <v>640</v>
      </c>
      <c r="C41" s="102" t="s">
        <v>641</v>
      </c>
      <c r="D41" s="102" t="s">
        <v>107</v>
      </c>
      <c r="E41" s="20">
        <v>0.2</v>
      </c>
      <c r="F41" s="20">
        <v>2</v>
      </c>
      <c r="G41" s="20">
        <v>0</v>
      </c>
      <c r="H41" s="20">
        <v>0</v>
      </c>
      <c r="I41" s="20">
        <v>0</v>
      </c>
      <c r="J41" s="20">
        <v>0.2</v>
      </c>
      <c r="K41" s="103">
        <f t="shared" si="4"/>
        <v>2.4000000000000004</v>
      </c>
      <c r="L41" s="147">
        <f t="shared" si="5"/>
        <v>0.20000000000000004</v>
      </c>
    </row>
    <row r="42" spans="1:12" s="4" customFormat="1">
      <c r="A42" s="146" t="s">
        <v>645</v>
      </c>
      <c r="B42" s="102" t="s">
        <v>464</v>
      </c>
      <c r="C42" s="102" t="s">
        <v>646</v>
      </c>
      <c r="D42" s="102" t="s">
        <v>647</v>
      </c>
      <c r="E42" s="20">
        <v>0.2</v>
      </c>
      <c r="F42" s="20">
        <v>2</v>
      </c>
      <c r="G42" s="20">
        <v>0</v>
      </c>
      <c r="H42" s="20" t="s">
        <v>9</v>
      </c>
      <c r="I42" s="20">
        <v>0</v>
      </c>
      <c r="J42" s="20">
        <v>0.1</v>
      </c>
      <c r="K42" s="103">
        <f t="shared" si="4"/>
        <v>2.3000000000000003</v>
      </c>
      <c r="L42" s="147">
        <f t="shared" si="5"/>
        <v>0.19166666666666668</v>
      </c>
    </row>
    <row r="43" spans="1:12" s="4" customFormat="1">
      <c r="A43" s="146" t="s">
        <v>651</v>
      </c>
      <c r="B43" s="102" t="s">
        <v>652</v>
      </c>
      <c r="C43" s="102" t="s">
        <v>653</v>
      </c>
      <c r="D43" s="102" t="s">
        <v>348</v>
      </c>
      <c r="E43" s="20">
        <v>0.3</v>
      </c>
      <c r="F43" s="20">
        <v>2</v>
      </c>
      <c r="G43" s="20">
        <v>0</v>
      </c>
      <c r="H43" s="20">
        <v>0</v>
      </c>
      <c r="I43" s="20">
        <v>0</v>
      </c>
      <c r="J43" s="20">
        <v>0</v>
      </c>
      <c r="K43" s="103">
        <f t="shared" si="4"/>
        <v>2.2999999999999998</v>
      </c>
      <c r="L43" s="147">
        <f t="shared" si="5"/>
        <v>0.19166666666666665</v>
      </c>
    </row>
    <row r="44" spans="1:12" s="4" customFormat="1">
      <c r="A44" s="148" t="s">
        <v>654</v>
      </c>
      <c r="B44" s="102" t="s">
        <v>655</v>
      </c>
      <c r="C44" s="102" t="s">
        <v>656</v>
      </c>
      <c r="D44" s="102" t="s">
        <v>333</v>
      </c>
      <c r="E44" s="20">
        <v>0.1</v>
      </c>
      <c r="F44" s="20">
        <v>2</v>
      </c>
      <c r="G44" s="20">
        <v>0</v>
      </c>
      <c r="H44" s="20">
        <v>0</v>
      </c>
      <c r="I44" s="20">
        <v>0</v>
      </c>
      <c r="J44" s="20">
        <v>0.1</v>
      </c>
      <c r="K44" s="103">
        <f t="shared" si="4"/>
        <v>2.2000000000000002</v>
      </c>
      <c r="L44" s="147">
        <f t="shared" si="5"/>
        <v>0.18333333333333335</v>
      </c>
    </row>
    <row r="45" spans="1:12" s="4" customFormat="1">
      <c r="A45" s="146" t="s">
        <v>657</v>
      </c>
      <c r="B45" s="102" t="s">
        <v>29</v>
      </c>
      <c r="C45" s="102" t="s">
        <v>658</v>
      </c>
      <c r="D45" s="102" t="s">
        <v>484</v>
      </c>
      <c r="E45" s="20">
        <v>0.2</v>
      </c>
      <c r="F45" s="20">
        <v>2</v>
      </c>
      <c r="G45" s="20">
        <v>0</v>
      </c>
      <c r="H45" s="20">
        <v>0</v>
      </c>
      <c r="I45" s="20">
        <v>0</v>
      </c>
      <c r="J45" s="20">
        <v>0</v>
      </c>
      <c r="K45" s="103">
        <f t="shared" si="4"/>
        <v>2.2000000000000002</v>
      </c>
      <c r="L45" s="147">
        <f t="shared" si="5"/>
        <v>0.18333333333333335</v>
      </c>
    </row>
    <row r="46" spans="1:12" s="4" customFormat="1">
      <c r="A46" s="148" t="s">
        <v>659</v>
      </c>
      <c r="B46" s="102" t="s">
        <v>613</v>
      </c>
      <c r="C46" s="102" t="s">
        <v>660</v>
      </c>
      <c r="D46" s="102" t="s">
        <v>633</v>
      </c>
      <c r="E46" s="20">
        <v>0</v>
      </c>
      <c r="F46" s="20">
        <v>2</v>
      </c>
      <c r="G46" s="20">
        <v>0</v>
      </c>
      <c r="H46" s="20" t="s">
        <v>9</v>
      </c>
      <c r="I46" s="20" t="s">
        <v>9</v>
      </c>
      <c r="J46" s="20">
        <v>0.2</v>
      </c>
      <c r="K46" s="103">
        <f t="shared" si="4"/>
        <v>2.2000000000000002</v>
      </c>
      <c r="L46" s="147">
        <f t="shared" si="5"/>
        <v>0.18333333333333335</v>
      </c>
    </row>
    <row r="47" spans="1:12" s="4" customFormat="1">
      <c r="A47" s="146" t="s">
        <v>661</v>
      </c>
      <c r="B47" s="102" t="s">
        <v>22</v>
      </c>
      <c r="C47" s="102" t="s">
        <v>662</v>
      </c>
      <c r="D47" s="102" t="s">
        <v>259</v>
      </c>
      <c r="E47" s="20">
        <v>0.1</v>
      </c>
      <c r="F47" s="20">
        <v>2</v>
      </c>
      <c r="G47" s="20">
        <v>0</v>
      </c>
      <c r="H47" s="20">
        <v>0</v>
      </c>
      <c r="I47" s="20">
        <v>0</v>
      </c>
      <c r="J47" s="20">
        <v>0.1</v>
      </c>
      <c r="K47" s="103">
        <f t="shared" si="4"/>
        <v>2.2000000000000002</v>
      </c>
      <c r="L47" s="147">
        <f t="shared" si="5"/>
        <v>0.18333333333333335</v>
      </c>
    </row>
    <row r="48" spans="1:12" s="4" customFormat="1">
      <c r="A48" s="148" t="s">
        <v>663</v>
      </c>
      <c r="B48" s="102" t="s">
        <v>664</v>
      </c>
      <c r="C48" s="102" t="s">
        <v>665</v>
      </c>
      <c r="D48" s="102" t="s">
        <v>399</v>
      </c>
      <c r="E48" s="20">
        <v>0.2</v>
      </c>
      <c r="F48" s="20">
        <v>2</v>
      </c>
      <c r="G48" s="20">
        <v>0</v>
      </c>
      <c r="H48" s="20">
        <v>0</v>
      </c>
      <c r="I48" s="20" t="s">
        <v>9</v>
      </c>
      <c r="J48" s="20">
        <v>0</v>
      </c>
      <c r="K48" s="103">
        <f t="shared" si="4"/>
        <v>2.2000000000000002</v>
      </c>
      <c r="L48" s="147">
        <f t="shared" si="5"/>
        <v>0.18333333333333335</v>
      </c>
    </row>
    <row r="49" spans="1:12" s="4" customFormat="1">
      <c r="A49" s="146" t="s">
        <v>666</v>
      </c>
      <c r="B49" s="102" t="s">
        <v>33</v>
      </c>
      <c r="C49" s="102" t="s">
        <v>159</v>
      </c>
      <c r="D49" s="102" t="s">
        <v>548</v>
      </c>
      <c r="E49" s="20">
        <v>0.2</v>
      </c>
      <c r="F49" s="20">
        <v>2</v>
      </c>
      <c r="G49" s="20">
        <v>0</v>
      </c>
      <c r="H49" s="20">
        <v>0</v>
      </c>
      <c r="I49" s="20">
        <v>0</v>
      </c>
      <c r="J49" s="20">
        <v>0</v>
      </c>
      <c r="K49" s="103">
        <f t="shared" si="4"/>
        <v>2.2000000000000002</v>
      </c>
      <c r="L49" s="147">
        <f t="shared" si="5"/>
        <v>0.18333333333333335</v>
      </c>
    </row>
    <row r="50" spans="1:12" s="4" customFormat="1">
      <c r="A50" s="148" t="s">
        <v>667</v>
      </c>
      <c r="B50" s="102" t="s">
        <v>668</v>
      </c>
      <c r="C50" s="102" t="s">
        <v>669</v>
      </c>
      <c r="D50" s="102" t="s">
        <v>64</v>
      </c>
      <c r="E50" s="20" t="s">
        <v>9</v>
      </c>
      <c r="F50" s="20">
        <v>2</v>
      </c>
      <c r="G50" s="20">
        <v>0</v>
      </c>
      <c r="H50" s="20">
        <v>0</v>
      </c>
      <c r="I50" s="20" t="s">
        <v>9</v>
      </c>
      <c r="J50" s="20">
        <v>0</v>
      </c>
      <c r="K50" s="103">
        <f t="shared" si="4"/>
        <v>2</v>
      </c>
      <c r="L50" s="147">
        <f t="shared" si="5"/>
        <v>0.16666666666666666</v>
      </c>
    </row>
    <row r="51" spans="1:12" s="4" customFormat="1">
      <c r="A51" s="148" t="s">
        <v>672</v>
      </c>
      <c r="B51" s="102" t="s">
        <v>673</v>
      </c>
      <c r="C51" s="102" t="s">
        <v>674</v>
      </c>
      <c r="D51" s="102" t="s">
        <v>563</v>
      </c>
      <c r="E51" s="20">
        <v>0.3</v>
      </c>
      <c r="F51" s="20">
        <v>1.2</v>
      </c>
      <c r="G51" s="20">
        <v>0</v>
      </c>
      <c r="H51" s="20">
        <v>0</v>
      </c>
      <c r="I51" s="20">
        <v>0</v>
      </c>
      <c r="J51" s="20">
        <v>0</v>
      </c>
      <c r="K51" s="103">
        <f t="shared" si="4"/>
        <v>1.5</v>
      </c>
      <c r="L51" s="147">
        <f t="shared" si="5"/>
        <v>0.125</v>
      </c>
    </row>
    <row r="52" spans="1:12" s="4" customFormat="1">
      <c r="A52" s="146" t="s">
        <v>670</v>
      </c>
      <c r="B52" s="102" t="s">
        <v>56</v>
      </c>
      <c r="C52" s="102" t="s">
        <v>347</v>
      </c>
      <c r="D52" s="102" t="s">
        <v>671</v>
      </c>
      <c r="E52" s="20">
        <v>0.1</v>
      </c>
      <c r="F52" s="20">
        <v>0.7</v>
      </c>
      <c r="G52" s="20">
        <v>0</v>
      </c>
      <c r="H52" s="20">
        <v>0.4</v>
      </c>
      <c r="I52" s="20">
        <v>0</v>
      </c>
      <c r="J52" s="20">
        <v>0</v>
      </c>
      <c r="K52" s="103">
        <f t="shared" si="4"/>
        <v>1.2</v>
      </c>
      <c r="L52" s="147">
        <f t="shared" si="5"/>
        <v>9.9999999999999992E-2</v>
      </c>
    </row>
    <row r="53" spans="1:12" s="4" customFormat="1">
      <c r="A53" s="148" t="s">
        <v>691</v>
      </c>
      <c r="B53" s="102" t="s">
        <v>507</v>
      </c>
      <c r="C53" s="102" t="s">
        <v>471</v>
      </c>
      <c r="D53" s="102" t="s">
        <v>692</v>
      </c>
      <c r="E53" s="20"/>
      <c r="F53" s="20"/>
      <c r="G53" s="20"/>
      <c r="H53" s="20"/>
      <c r="I53" s="20"/>
      <c r="J53" s="20"/>
      <c r="K53" s="103"/>
      <c r="L53" s="147"/>
    </row>
    <row r="54" spans="1:12" s="4" customFormat="1">
      <c r="A54" s="146" t="s">
        <v>693</v>
      </c>
      <c r="B54" s="102" t="s">
        <v>694</v>
      </c>
      <c r="C54" s="102" t="s">
        <v>695</v>
      </c>
      <c r="D54" s="102" t="s">
        <v>64</v>
      </c>
      <c r="E54" s="20"/>
      <c r="F54" s="20"/>
      <c r="G54" s="20"/>
      <c r="H54" s="20"/>
      <c r="I54" s="20"/>
      <c r="J54" s="20"/>
      <c r="K54" s="103"/>
      <c r="L54" s="147"/>
    </row>
    <row r="55" spans="1:12" s="4" customFormat="1">
      <c r="A55" s="146" t="s">
        <v>699</v>
      </c>
      <c r="B55" s="102" t="s">
        <v>700</v>
      </c>
      <c r="C55" s="102" t="s">
        <v>701</v>
      </c>
      <c r="D55" s="102" t="s">
        <v>64</v>
      </c>
      <c r="E55" s="20"/>
      <c r="F55" s="20"/>
      <c r="G55" s="20"/>
      <c r="H55" s="20"/>
      <c r="I55" s="20"/>
      <c r="J55" s="20"/>
      <c r="K55" s="103"/>
      <c r="L55" s="147"/>
    </row>
    <row r="56" spans="1:12" s="4" customFormat="1">
      <c r="A56" s="148" t="s">
        <v>683</v>
      </c>
      <c r="B56" s="102" t="s">
        <v>684</v>
      </c>
      <c r="C56" s="102" t="s">
        <v>685</v>
      </c>
      <c r="D56" s="102" t="s">
        <v>686</v>
      </c>
      <c r="E56" s="20"/>
      <c r="F56" s="20"/>
      <c r="G56" s="20"/>
      <c r="H56" s="20"/>
      <c r="I56" s="20"/>
      <c r="J56" s="20"/>
      <c r="K56" s="103"/>
      <c r="L56" s="147"/>
    </row>
    <row r="57" spans="1:12" s="4" customFormat="1">
      <c r="A57" s="148" t="s">
        <v>676</v>
      </c>
      <c r="B57" s="102" t="s">
        <v>677</v>
      </c>
      <c r="C57" s="102" t="s">
        <v>678</v>
      </c>
      <c r="D57" s="102" t="s">
        <v>679</v>
      </c>
      <c r="E57" s="20"/>
      <c r="F57" s="20"/>
      <c r="G57" s="20"/>
      <c r="H57" s="20"/>
      <c r="I57" s="20"/>
      <c r="J57" s="20"/>
      <c r="K57" s="103"/>
      <c r="L57" s="147"/>
    </row>
    <row r="58" spans="1:12" s="4" customFormat="1">
      <c r="A58" s="146" t="s">
        <v>687</v>
      </c>
      <c r="B58" s="102" t="s">
        <v>688</v>
      </c>
      <c r="C58" s="102" t="s">
        <v>689</v>
      </c>
      <c r="D58" s="102" t="s">
        <v>690</v>
      </c>
      <c r="E58" s="20"/>
      <c r="F58" s="20"/>
      <c r="G58" s="20"/>
      <c r="H58" s="20"/>
      <c r="I58" s="20"/>
      <c r="J58" s="20"/>
      <c r="K58" s="103"/>
      <c r="L58" s="147"/>
    </row>
    <row r="59" spans="1:12" s="4" customFormat="1">
      <c r="A59" s="148" t="s">
        <v>696</v>
      </c>
      <c r="B59" s="102" t="s">
        <v>697</v>
      </c>
      <c r="C59" s="102" t="s">
        <v>698</v>
      </c>
      <c r="D59" s="102" t="s">
        <v>77</v>
      </c>
      <c r="E59" s="20"/>
      <c r="F59" s="20"/>
      <c r="G59" s="20"/>
      <c r="H59" s="20"/>
      <c r="I59" s="20"/>
      <c r="J59" s="20"/>
      <c r="K59" s="103"/>
      <c r="L59" s="147"/>
    </row>
    <row r="60" spans="1:12" s="4" customFormat="1">
      <c r="A60" s="146" t="s">
        <v>680</v>
      </c>
      <c r="B60" s="102" t="s">
        <v>681</v>
      </c>
      <c r="C60" s="102" t="s">
        <v>682</v>
      </c>
      <c r="D60" s="102" t="s">
        <v>77</v>
      </c>
      <c r="E60" s="20"/>
      <c r="F60" s="20"/>
      <c r="G60" s="20"/>
      <c r="H60" s="20"/>
      <c r="I60" s="20"/>
      <c r="J60" s="20"/>
      <c r="K60" s="103"/>
      <c r="L60" s="147"/>
    </row>
    <row r="61" spans="1:12" s="4" customFormat="1">
      <c r="A61" s="148" t="s">
        <v>702</v>
      </c>
      <c r="B61" s="102" t="s">
        <v>703</v>
      </c>
      <c r="C61" s="102" t="s">
        <v>704</v>
      </c>
      <c r="D61" s="102" t="s">
        <v>679</v>
      </c>
      <c r="E61" s="20"/>
      <c r="F61" s="20"/>
      <c r="G61" s="20"/>
      <c r="H61" s="20"/>
      <c r="I61" s="20"/>
      <c r="J61" s="20"/>
      <c r="K61" s="103"/>
      <c r="L61" s="147"/>
    </row>
    <row r="62" spans="1:12" s="4" customFormat="1">
      <c r="A62" s="146" t="s">
        <v>675</v>
      </c>
      <c r="B62" s="102" t="s">
        <v>38</v>
      </c>
      <c r="C62" s="102" t="s">
        <v>260</v>
      </c>
      <c r="D62" s="102" t="s">
        <v>64</v>
      </c>
      <c r="E62" s="20"/>
      <c r="F62" s="20"/>
      <c r="G62" s="20"/>
      <c r="H62" s="20"/>
      <c r="I62" s="20"/>
      <c r="J62" s="20"/>
      <c r="K62" s="103"/>
      <c r="L62" s="147"/>
    </row>
    <row r="63" spans="1:12" s="4" customFormat="1">
      <c r="A63" s="219" t="s">
        <v>712</v>
      </c>
      <c r="B63" s="81"/>
      <c r="C63" s="81"/>
      <c r="D63" s="81"/>
      <c r="E63" s="82"/>
      <c r="F63" s="82"/>
      <c r="G63" s="82"/>
      <c r="H63" s="82"/>
      <c r="I63" s="82"/>
      <c r="J63" s="82"/>
      <c r="K63" s="83"/>
      <c r="L63" s="84"/>
    </row>
    <row r="64" spans="1:12" s="4" customFormat="1">
      <c r="A64" s="80"/>
      <c r="B64" s="81"/>
      <c r="C64" s="81"/>
      <c r="D64" s="81"/>
      <c r="E64" s="82"/>
      <c r="F64" s="82"/>
      <c r="G64" s="82"/>
      <c r="H64" s="82"/>
      <c r="I64" s="82"/>
      <c r="J64" s="82"/>
      <c r="K64" s="83"/>
      <c r="L64" s="84"/>
    </row>
    <row r="65" spans="1:12" s="4" customFormat="1">
      <c r="A65" s="10"/>
      <c r="B65" s="41" t="s">
        <v>708</v>
      </c>
      <c r="C65" s="10"/>
      <c r="D65" s="10"/>
      <c r="E65" s="21"/>
      <c r="F65" s="10"/>
      <c r="G65" s="10"/>
      <c r="H65" s="10"/>
      <c r="I65" s="10"/>
      <c r="J65" s="10"/>
      <c r="K65" s="21"/>
      <c r="L65" s="14"/>
    </row>
    <row r="66" spans="1:12" s="4" customFormat="1">
      <c r="A66" s="10"/>
      <c r="C66" s="10"/>
      <c r="D66" s="10"/>
      <c r="E66" s="21"/>
      <c r="F66" s="10"/>
      <c r="G66" s="10"/>
      <c r="H66" s="10"/>
      <c r="I66" s="10"/>
      <c r="J66" s="10"/>
      <c r="K66" s="21"/>
      <c r="L66" s="14"/>
    </row>
    <row r="67" spans="1:12" s="4" customFormat="1">
      <c r="A67" s="10"/>
      <c r="B67" s="41" t="s">
        <v>52</v>
      </c>
      <c r="C67" s="10"/>
      <c r="D67" s="10"/>
      <c r="E67" s="21"/>
      <c r="F67" s="10"/>
      <c r="G67" s="10"/>
      <c r="H67" s="10"/>
      <c r="I67" s="10"/>
      <c r="J67" s="10"/>
      <c r="K67" s="21"/>
      <c r="L67" s="14"/>
    </row>
    <row r="68" spans="1:12" s="4" customFormat="1">
      <c r="A68" s="10"/>
      <c r="C68" s="10"/>
      <c r="D68" s="10"/>
      <c r="E68" s="21"/>
      <c r="F68" s="10"/>
      <c r="G68" s="10"/>
      <c r="H68" s="10"/>
      <c r="I68" s="10"/>
      <c r="J68" s="10"/>
      <c r="K68" s="21"/>
      <c r="L68" s="14"/>
    </row>
    <row r="69" spans="1:12" s="4" customFormat="1">
      <c r="A69" s="10"/>
      <c r="B69" s="41" t="s">
        <v>49</v>
      </c>
      <c r="C69" s="10"/>
      <c r="D69" s="10"/>
      <c r="E69" s="21"/>
      <c r="F69" s="10"/>
      <c r="G69" s="10"/>
      <c r="H69" s="10"/>
      <c r="I69" s="10"/>
      <c r="J69" s="10"/>
      <c r="K69" s="21"/>
      <c r="L69" s="14"/>
    </row>
    <row r="70" spans="1:12" s="4" customFormat="1">
      <c r="A70" s="10"/>
      <c r="B70" s="10"/>
      <c r="C70" s="10"/>
      <c r="D70" s="10"/>
      <c r="E70" s="21"/>
      <c r="F70" s="10"/>
      <c r="G70" s="10"/>
      <c r="H70" s="10"/>
      <c r="I70" s="10"/>
      <c r="J70" s="10"/>
      <c r="K70" s="21"/>
      <c r="L70" s="14"/>
    </row>
  </sheetData>
  <sortState ref="A53:L62">
    <sortCondition ref="C53:C62"/>
  </sortState>
  <mergeCells count="1">
    <mergeCell ref="A1:L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horizontalDpi="4294967293" verticalDpi="1200" r:id="rId1"/>
  <headerFooter alignWithMargins="0">
    <oddFooter>&amp;CLapa &amp;P no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>
      <pane xSplit="1" ySplit="2" topLeftCell="B59" activePane="bottomRight" state="frozen"/>
      <selection pane="topRight" activeCell="B1" sqref="B1"/>
      <selection pane="bottomLeft" activeCell="A3" sqref="A3"/>
      <selection pane="bottomRight" activeCell="A78" sqref="A78"/>
    </sheetView>
  </sheetViews>
  <sheetFormatPr defaultRowHeight="12.75"/>
  <cols>
    <col min="1" max="1" width="5.5703125" style="3" customWidth="1"/>
    <col min="2" max="2" width="16.5703125" style="3" customWidth="1"/>
    <col min="3" max="3" width="13.42578125" style="3" bestFit="1" customWidth="1"/>
    <col min="4" max="4" width="31.140625" style="3" bestFit="1" customWidth="1"/>
    <col min="5" max="5" width="5.85546875" style="22" customWidth="1"/>
    <col min="6" max="6" width="5.85546875" style="3" customWidth="1"/>
    <col min="7" max="8" width="4.42578125" style="23" customWidth="1"/>
    <col min="9" max="11" width="4.42578125" style="3" customWidth="1"/>
    <col min="12" max="12" width="5.5703125" style="3" customWidth="1"/>
    <col min="13" max="13" width="8.42578125" style="3" bestFit="1" customWidth="1"/>
    <col min="14" max="14" width="8.140625" style="2" customWidth="1"/>
    <col min="15" max="16384" width="9.140625" style="2"/>
  </cols>
  <sheetData>
    <row r="1" spans="1:15" ht="55.5" customHeight="1" thickBot="1">
      <c r="A1" s="204" t="s">
        <v>231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</row>
    <row r="2" spans="1:15" s="6" customFormat="1" ht="15" customHeight="1" thickTop="1" thickBot="1">
      <c r="A2" s="136" t="s">
        <v>0</v>
      </c>
      <c r="B2" s="137" t="s">
        <v>1</v>
      </c>
      <c r="C2" s="137" t="s">
        <v>2</v>
      </c>
      <c r="D2" s="138" t="s">
        <v>19</v>
      </c>
      <c r="E2" s="139" t="s">
        <v>10</v>
      </c>
      <c r="F2" s="140" t="s">
        <v>11</v>
      </c>
      <c r="G2" s="141" t="s">
        <v>12</v>
      </c>
      <c r="H2" s="142">
        <v>4</v>
      </c>
      <c r="I2" s="140" t="s">
        <v>14</v>
      </c>
      <c r="J2" s="143" t="s">
        <v>15</v>
      </c>
      <c r="K2" s="144" t="s">
        <v>16</v>
      </c>
      <c r="L2" s="28" t="s">
        <v>8</v>
      </c>
      <c r="M2" s="29" t="s">
        <v>17</v>
      </c>
      <c r="N2" s="145" t="s">
        <v>18</v>
      </c>
      <c r="O2" s="31"/>
    </row>
    <row r="3" spans="1:15" ht="13.5" thickTop="1">
      <c r="A3" s="131" t="s">
        <v>189</v>
      </c>
      <c r="B3" s="132" t="s">
        <v>22</v>
      </c>
      <c r="C3" s="132" t="s">
        <v>59</v>
      </c>
      <c r="D3" s="132" t="s">
        <v>54</v>
      </c>
      <c r="E3" s="133">
        <v>1</v>
      </c>
      <c r="F3" s="133">
        <v>2</v>
      </c>
      <c r="G3" s="133">
        <v>1</v>
      </c>
      <c r="H3" s="133">
        <v>1</v>
      </c>
      <c r="I3" s="133">
        <v>1</v>
      </c>
      <c r="J3" s="133">
        <v>2</v>
      </c>
      <c r="K3" s="133">
        <v>1.3</v>
      </c>
      <c r="L3" s="134">
        <f t="shared" ref="L3:L10" si="0">SUM(E3:K3)</f>
        <v>9.3000000000000007</v>
      </c>
      <c r="M3" s="85">
        <f t="shared" ref="M3:M10" si="1">L3/14</f>
        <v>0.66428571428571437</v>
      </c>
      <c r="N3" s="135">
        <v>2</v>
      </c>
    </row>
    <row r="4" spans="1:15">
      <c r="A4" s="89" t="s">
        <v>358</v>
      </c>
      <c r="B4" s="90" t="s">
        <v>20</v>
      </c>
      <c r="C4" s="90" t="s">
        <v>60</v>
      </c>
      <c r="D4" s="90" t="s">
        <v>61</v>
      </c>
      <c r="E4" s="61">
        <v>0.5</v>
      </c>
      <c r="F4" s="61">
        <v>2</v>
      </c>
      <c r="G4" s="61">
        <v>1.4</v>
      </c>
      <c r="H4" s="61">
        <v>0</v>
      </c>
      <c r="I4" s="61">
        <v>1</v>
      </c>
      <c r="J4" s="61">
        <v>2</v>
      </c>
      <c r="K4" s="61">
        <v>0.9</v>
      </c>
      <c r="L4" s="92">
        <f t="shared" si="0"/>
        <v>7.8000000000000007</v>
      </c>
      <c r="M4" s="123">
        <f t="shared" si="1"/>
        <v>0.55714285714285716</v>
      </c>
      <c r="N4" s="105">
        <v>3</v>
      </c>
    </row>
    <row r="5" spans="1:15">
      <c r="A5" s="89" t="s">
        <v>254</v>
      </c>
      <c r="B5" s="90" t="s">
        <v>5</v>
      </c>
      <c r="C5" s="90" t="s">
        <v>255</v>
      </c>
      <c r="D5" s="90" t="s">
        <v>54</v>
      </c>
      <c r="E5" s="61">
        <v>0.2</v>
      </c>
      <c r="F5" s="61">
        <v>2</v>
      </c>
      <c r="G5" s="61">
        <v>1.2</v>
      </c>
      <c r="H5" s="61">
        <v>1.7</v>
      </c>
      <c r="I5" s="61">
        <v>1.4</v>
      </c>
      <c r="J5" s="61">
        <v>0.2</v>
      </c>
      <c r="K5" s="61">
        <v>0.7</v>
      </c>
      <c r="L5" s="92">
        <f t="shared" si="0"/>
        <v>7.4</v>
      </c>
      <c r="M5" s="123">
        <f t="shared" si="1"/>
        <v>0.52857142857142858</v>
      </c>
      <c r="N5" s="105">
        <v>3</v>
      </c>
    </row>
    <row r="6" spans="1:15">
      <c r="A6" s="93" t="s">
        <v>129</v>
      </c>
      <c r="B6" s="94" t="s">
        <v>41</v>
      </c>
      <c r="C6" s="94" t="s">
        <v>111</v>
      </c>
      <c r="D6" s="94" t="s">
        <v>87</v>
      </c>
      <c r="E6" s="62">
        <v>1</v>
      </c>
      <c r="F6" s="62">
        <v>2</v>
      </c>
      <c r="G6" s="62">
        <v>1.4</v>
      </c>
      <c r="H6" s="62" t="s">
        <v>9</v>
      </c>
      <c r="I6" s="62">
        <v>1.5</v>
      </c>
      <c r="J6" s="62">
        <v>1.2</v>
      </c>
      <c r="K6" s="62" t="s">
        <v>9</v>
      </c>
      <c r="L6" s="96">
        <f t="shared" si="0"/>
        <v>7.1000000000000005</v>
      </c>
      <c r="M6" s="124">
        <f t="shared" si="1"/>
        <v>0.50714285714285723</v>
      </c>
      <c r="N6" s="106">
        <v>3</v>
      </c>
    </row>
    <row r="7" spans="1:15">
      <c r="A7" s="93" t="s">
        <v>131</v>
      </c>
      <c r="B7" s="94" t="s">
        <v>43</v>
      </c>
      <c r="C7" s="94" t="s">
        <v>71</v>
      </c>
      <c r="D7" s="94" t="s">
        <v>172</v>
      </c>
      <c r="E7" s="62">
        <v>0.3</v>
      </c>
      <c r="F7" s="62">
        <v>2</v>
      </c>
      <c r="G7" s="62">
        <v>1.4</v>
      </c>
      <c r="H7" s="62">
        <v>0.9</v>
      </c>
      <c r="I7" s="62">
        <v>1</v>
      </c>
      <c r="J7" s="62" t="s">
        <v>9</v>
      </c>
      <c r="K7" s="62">
        <v>1.4</v>
      </c>
      <c r="L7" s="96">
        <f t="shared" si="0"/>
        <v>7</v>
      </c>
      <c r="M7" s="124">
        <f t="shared" si="1"/>
        <v>0.5</v>
      </c>
      <c r="N7" s="106">
        <v>3</v>
      </c>
    </row>
    <row r="8" spans="1:15">
      <c r="A8" s="97" t="s">
        <v>126</v>
      </c>
      <c r="B8" s="98" t="s">
        <v>352</v>
      </c>
      <c r="C8" s="98" t="s">
        <v>353</v>
      </c>
      <c r="D8" s="98" t="s">
        <v>354</v>
      </c>
      <c r="E8" s="63">
        <v>0.5</v>
      </c>
      <c r="F8" s="63">
        <v>2</v>
      </c>
      <c r="G8" s="63">
        <v>1.4</v>
      </c>
      <c r="H8" s="63">
        <v>0.7</v>
      </c>
      <c r="I8" s="63">
        <v>1.6</v>
      </c>
      <c r="J8" s="63">
        <v>0.3</v>
      </c>
      <c r="K8" s="63">
        <v>0</v>
      </c>
      <c r="L8" s="100">
        <f t="shared" si="0"/>
        <v>6.4999999999999991</v>
      </c>
      <c r="M8" s="125">
        <f t="shared" si="1"/>
        <v>0.46428571428571425</v>
      </c>
      <c r="N8" s="107" t="s">
        <v>705</v>
      </c>
    </row>
    <row r="9" spans="1:15">
      <c r="A9" s="98" t="s">
        <v>220</v>
      </c>
      <c r="B9" s="98" t="s">
        <v>246</v>
      </c>
      <c r="C9" s="98" t="s">
        <v>247</v>
      </c>
      <c r="D9" s="98" t="s">
        <v>54</v>
      </c>
      <c r="E9" s="63">
        <v>0.2</v>
      </c>
      <c r="F9" s="63">
        <v>2</v>
      </c>
      <c r="G9" s="63">
        <v>0.2</v>
      </c>
      <c r="H9" s="63">
        <v>0</v>
      </c>
      <c r="I9" s="63">
        <v>1.5</v>
      </c>
      <c r="J9" s="63">
        <v>1.2</v>
      </c>
      <c r="K9" s="63">
        <v>1.3</v>
      </c>
      <c r="L9" s="100">
        <f t="shared" si="0"/>
        <v>6.4</v>
      </c>
      <c r="M9" s="125">
        <f t="shared" si="1"/>
        <v>0.45714285714285718</v>
      </c>
      <c r="N9" s="107" t="s">
        <v>705</v>
      </c>
    </row>
    <row r="10" spans="1:15">
      <c r="A10" s="97" t="s">
        <v>145</v>
      </c>
      <c r="B10" s="98" t="s">
        <v>30</v>
      </c>
      <c r="C10" s="98" t="s">
        <v>711</v>
      </c>
      <c r="D10" s="98" t="s">
        <v>64</v>
      </c>
      <c r="E10" s="63">
        <v>1</v>
      </c>
      <c r="F10" s="63">
        <v>2</v>
      </c>
      <c r="G10" s="63">
        <v>0.2</v>
      </c>
      <c r="H10" s="63" t="s">
        <v>9</v>
      </c>
      <c r="I10" s="63">
        <v>1.5</v>
      </c>
      <c r="J10" s="63">
        <v>0.8</v>
      </c>
      <c r="K10" s="63">
        <v>0.8</v>
      </c>
      <c r="L10" s="100">
        <f t="shared" si="0"/>
        <v>6.3</v>
      </c>
      <c r="M10" s="125">
        <f t="shared" si="1"/>
        <v>0.45</v>
      </c>
      <c r="N10" s="107" t="s">
        <v>705</v>
      </c>
    </row>
    <row r="11" spans="1:15">
      <c r="A11" s="126" t="s">
        <v>161</v>
      </c>
      <c r="B11" s="102" t="s">
        <v>341</v>
      </c>
      <c r="C11" s="102" t="s">
        <v>342</v>
      </c>
      <c r="D11" s="45" t="s">
        <v>343</v>
      </c>
      <c r="E11" s="20">
        <v>0</v>
      </c>
      <c r="F11" s="46">
        <v>2</v>
      </c>
      <c r="G11" s="46">
        <v>1.4</v>
      </c>
      <c r="H11" s="46">
        <v>0.6</v>
      </c>
      <c r="I11" s="46">
        <v>1</v>
      </c>
      <c r="J11" s="46">
        <v>0.5</v>
      </c>
      <c r="K11" s="46">
        <v>0.3</v>
      </c>
      <c r="L11" s="104">
        <f t="shared" ref="L11:L42" si="2">SUM(E11:K11)</f>
        <v>5.8</v>
      </c>
      <c r="M11" s="127">
        <f t="shared" ref="M11:M42" si="3">L11/14</f>
        <v>0.41428571428571426</v>
      </c>
      <c r="N11" s="27"/>
    </row>
    <row r="12" spans="1:15">
      <c r="A12" s="126" t="s">
        <v>330</v>
      </c>
      <c r="B12" s="102" t="s">
        <v>331</v>
      </c>
      <c r="C12" s="102" t="s">
        <v>332</v>
      </c>
      <c r="D12" s="45" t="s">
        <v>301</v>
      </c>
      <c r="E12" s="20">
        <v>1.5</v>
      </c>
      <c r="F12" s="46">
        <v>2</v>
      </c>
      <c r="G12" s="46">
        <v>0</v>
      </c>
      <c r="H12" s="46">
        <v>0.8</v>
      </c>
      <c r="I12" s="46">
        <v>0</v>
      </c>
      <c r="J12" s="46">
        <v>1</v>
      </c>
      <c r="K12" s="46">
        <v>0.4</v>
      </c>
      <c r="L12" s="104">
        <f t="shared" si="2"/>
        <v>5.7</v>
      </c>
      <c r="M12" s="127">
        <f t="shared" si="3"/>
        <v>0.40714285714285714</v>
      </c>
      <c r="N12" s="27"/>
    </row>
    <row r="13" spans="1:15">
      <c r="A13" s="101" t="s">
        <v>154</v>
      </c>
      <c r="B13" s="102" t="s">
        <v>7</v>
      </c>
      <c r="C13" s="102" t="s">
        <v>74</v>
      </c>
      <c r="D13" s="102" t="s">
        <v>64</v>
      </c>
      <c r="E13" s="20">
        <v>0.5</v>
      </c>
      <c r="F13" s="20">
        <v>2</v>
      </c>
      <c r="G13" s="20">
        <v>0</v>
      </c>
      <c r="H13" s="20">
        <v>0.2</v>
      </c>
      <c r="I13" s="20">
        <v>2</v>
      </c>
      <c r="J13" s="20">
        <v>0.4</v>
      </c>
      <c r="K13" s="20">
        <v>0.5</v>
      </c>
      <c r="L13" s="104">
        <f t="shared" si="2"/>
        <v>5.6000000000000005</v>
      </c>
      <c r="M13" s="127">
        <f t="shared" si="3"/>
        <v>0.4</v>
      </c>
      <c r="N13" s="119"/>
    </row>
    <row r="14" spans="1:15">
      <c r="A14" s="129" t="s">
        <v>152</v>
      </c>
      <c r="B14" s="130" t="s">
        <v>243</v>
      </c>
      <c r="C14" s="130" t="s">
        <v>207</v>
      </c>
      <c r="D14" s="130" t="s">
        <v>54</v>
      </c>
      <c r="E14" s="40" t="s">
        <v>9</v>
      </c>
      <c r="F14" s="40">
        <v>2</v>
      </c>
      <c r="G14" s="40">
        <v>1</v>
      </c>
      <c r="H14" s="40" t="s">
        <v>9</v>
      </c>
      <c r="I14" s="40">
        <v>1.5</v>
      </c>
      <c r="J14" s="40" t="s">
        <v>9</v>
      </c>
      <c r="K14" s="45">
        <v>0.9</v>
      </c>
      <c r="L14" s="104">
        <f t="shared" si="2"/>
        <v>5.4</v>
      </c>
      <c r="M14" s="127">
        <f t="shared" si="3"/>
        <v>0.38571428571428573</v>
      </c>
      <c r="N14" s="27"/>
    </row>
    <row r="15" spans="1:15">
      <c r="A15" s="126" t="s">
        <v>158</v>
      </c>
      <c r="B15" s="102" t="s">
        <v>326</v>
      </c>
      <c r="C15" s="102" t="s">
        <v>327</v>
      </c>
      <c r="D15" s="45" t="s">
        <v>54</v>
      </c>
      <c r="E15" s="20">
        <v>0.2</v>
      </c>
      <c r="F15" s="46">
        <v>2</v>
      </c>
      <c r="G15" s="46">
        <v>0</v>
      </c>
      <c r="H15" s="46">
        <v>0.2</v>
      </c>
      <c r="I15" s="46">
        <v>1.5</v>
      </c>
      <c r="J15" s="46">
        <v>1.2</v>
      </c>
      <c r="K15" s="46">
        <v>0.2</v>
      </c>
      <c r="L15" s="104">
        <f t="shared" si="2"/>
        <v>5.3000000000000007</v>
      </c>
      <c r="M15" s="127">
        <f t="shared" si="3"/>
        <v>0.37857142857142861</v>
      </c>
      <c r="N15" s="120"/>
    </row>
    <row r="16" spans="1:15">
      <c r="A16" s="126" t="s">
        <v>149</v>
      </c>
      <c r="B16" s="102" t="s">
        <v>118</v>
      </c>
      <c r="C16" s="102" t="s">
        <v>324</v>
      </c>
      <c r="D16" s="45" t="s">
        <v>87</v>
      </c>
      <c r="E16" s="20">
        <v>0</v>
      </c>
      <c r="F16" s="46">
        <v>2</v>
      </c>
      <c r="G16" s="46">
        <v>0</v>
      </c>
      <c r="H16" s="46">
        <v>0.8</v>
      </c>
      <c r="I16" s="46">
        <v>1.5</v>
      </c>
      <c r="J16" s="46">
        <v>0.9</v>
      </c>
      <c r="K16" s="46" t="s">
        <v>9</v>
      </c>
      <c r="L16" s="104">
        <f t="shared" si="2"/>
        <v>5.2</v>
      </c>
      <c r="M16" s="127">
        <f t="shared" si="3"/>
        <v>0.37142857142857144</v>
      </c>
      <c r="N16" s="22"/>
    </row>
    <row r="17" spans="1:14">
      <c r="A17" s="128" t="s">
        <v>176</v>
      </c>
      <c r="B17" s="102" t="s">
        <v>120</v>
      </c>
      <c r="C17" s="102" t="s">
        <v>239</v>
      </c>
      <c r="D17" s="102" t="s">
        <v>54</v>
      </c>
      <c r="E17" s="20">
        <v>0.2</v>
      </c>
      <c r="F17" s="45">
        <v>2</v>
      </c>
      <c r="G17" s="45">
        <v>0</v>
      </c>
      <c r="H17" s="45">
        <v>0.2</v>
      </c>
      <c r="I17" s="46">
        <v>1.4</v>
      </c>
      <c r="J17" s="45">
        <v>0.5</v>
      </c>
      <c r="K17" s="45">
        <v>0.8</v>
      </c>
      <c r="L17" s="104">
        <f t="shared" si="2"/>
        <v>5.1000000000000005</v>
      </c>
      <c r="M17" s="127">
        <f t="shared" si="3"/>
        <v>0.36428571428571432</v>
      </c>
      <c r="N17" s="121"/>
    </row>
    <row r="18" spans="1:14">
      <c r="A18" s="126" t="s">
        <v>150</v>
      </c>
      <c r="B18" s="102" t="s">
        <v>315</v>
      </c>
      <c r="C18" s="102" t="s">
        <v>316</v>
      </c>
      <c r="D18" s="45" t="s">
        <v>236</v>
      </c>
      <c r="E18" s="20" t="s">
        <v>9</v>
      </c>
      <c r="F18" s="46">
        <v>2</v>
      </c>
      <c r="G18" s="46" t="s">
        <v>9</v>
      </c>
      <c r="H18" s="46">
        <v>0.6</v>
      </c>
      <c r="I18" s="46">
        <v>1</v>
      </c>
      <c r="J18" s="46">
        <v>1</v>
      </c>
      <c r="K18" s="46">
        <v>0.4</v>
      </c>
      <c r="L18" s="104">
        <f t="shared" si="2"/>
        <v>5</v>
      </c>
      <c r="M18" s="127">
        <f t="shared" si="3"/>
        <v>0.35714285714285715</v>
      </c>
      <c r="N18" s="22"/>
    </row>
    <row r="19" spans="1:14">
      <c r="A19" s="126" t="s">
        <v>209</v>
      </c>
      <c r="B19" s="102" t="s">
        <v>75</v>
      </c>
      <c r="C19" s="102" t="s">
        <v>76</v>
      </c>
      <c r="D19" s="45" t="s">
        <v>54</v>
      </c>
      <c r="E19" s="20">
        <v>0.2</v>
      </c>
      <c r="F19" s="46">
        <v>2</v>
      </c>
      <c r="G19" s="46">
        <v>0.4</v>
      </c>
      <c r="H19" s="46">
        <v>0.2</v>
      </c>
      <c r="I19" s="46">
        <v>1.5</v>
      </c>
      <c r="J19" s="46">
        <v>0.3</v>
      </c>
      <c r="K19" s="46">
        <v>0.2</v>
      </c>
      <c r="L19" s="104">
        <f t="shared" si="2"/>
        <v>4.8000000000000007</v>
      </c>
      <c r="M19" s="127">
        <f t="shared" si="3"/>
        <v>0.34285714285714292</v>
      </c>
      <c r="N19" s="122"/>
    </row>
    <row r="20" spans="1:14">
      <c r="A20" s="128" t="s">
        <v>211</v>
      </c>
      <c r="B20" s="102" t="s">
        <v>261</v>
      </c>
      <c r="C20" s="102" t="s">
        <v>262</v>
      </c>
      <c r="D20" s="102" t="s">
        <v>107</v>
      </c>
      <c r="E20" s="102">
        <v>1</v>
      </c>
      <c r="F20" s="45">
        <v>2</v>
      </c>
      <c r="G20" s="45">
        <v>0</v>
      </c>
      <c r="H20" s="45" t="s">
        <v>9</v>
      </c>
      <c r="I20" s="45">
        <v>1</v>
      </c>
      <c r="J20" s="45">
        <v>0.3</v>
      </c>
      <c r="K20" s="45">
        <v>0.3</v>
      </c>
      <c r="L20" s="104">
        <f t="shared" si="2"/>
        <v>4.5999999999999996</v>
      </c>
      <c r="M20" s="127">
        <f t="shared" si="3"/>
        <v>0.32857142857142857</v>
      </c>
      <c r="N20" s="27"/>
    </row>
    <row r="21" spans="1:14">
      <c r="A21" s="126" t="s">
        <v>171</v>
      </c>
      <c r="B21" s="102" t="s">
        <v>7</v>
      </c>
      <c r="C21" s="102" t="s">
        <v>195</v>
      </c>
      <c r="D21" s="45" t="s">
        <v>64</v>
      </c>
      <c r="E21" s="20">
        <v>0</v>
      </c>
      <c r="F21" s="46">
        <v>1.5</v>
      </c>
      <c r="G21" s="46">
        <v>0</v>
      </c>
      <c r="H21" s="46">
        <v>0.6</v>
      </c>
      <c r="I21" s="46">
        <v>0.5</v>
      </c>
      <c r="J21" s="46">
        <v>0.9</v>
      </c>
      <c r="K21" s="46">
        <v>1</v>
      </c>
      <c r="L21" s="104">
        <f t="shared" si="2"/>
        <v>4.5</v>
      </c>
      <c r="M21" s="127">
        <f t="shared" si="3"/>
        <v>0.32142857142857145</v>
      </c>
      <c r="N21" s="27"/>
    </row>
    <row r="22" spans="1:14">
      <c r="A22" s="126" t="s">
        <v>351</v>
      </c>
      <c r="B22" s="102" t="s">
        <v>28</v>
      </c>
      <c r="C22" s="102" t="s">
        <v>73</v>
      </c>
      <c r="D22" s="45" t="s">
        <v>54</v>
      </c>
      <c r="E22" s="20" t="s">
        <v>9</v>
      </c>
      <c r="F22" s="46">
        <v>2</v>
      </c>
      <c r="G22" s="46">
        <v>0</v>
      </c>
      <c r="H22" s="46">
        <v>0.5</v>
      </c>
      <c r="I22" s="46">
        <v>1.5</v>
      </c>
      <c r="J22" s="46" t="s">
        <v>9</v>
      </c>
      <c r="K22" s="46">
        <v>0.5</v>
      </c>
      <c r="L22" s="104">
        <f t="shared" si="2"/>
        <v>4.5</v>
      </c>
      <c r="M22" s="127">
        <f t="shared" si="3"/>
        <v>0.32142857142857145</v>
      </c>
      <c r="N22" s="22"/>
    </row>
    <row r="23" spans="1:14">
      <c r="A23" s="102" t="s">
        <v>244</v>
      </c>
      <c r="B23" s="102" t="s">
        <v>34</v>
      </c>
      <c r="C23" s="102" t="s">
        <v>245</v>
      </c>
      <c r="D23" s="102" t="s">
        <v>54</v>
      </c>
      <c r="E23" s="20">
        <v>0.5</v>
      </c>
      <c r="F23" s="20">
        <v>2</v>
      </c>
      <c r="G23" s="20">
        <v>0</v>
      </c>
      <c r="H23" s="20">
        <v>0.2</v>
      </c>
      <c r="I23" s="20">
        <v>1.5</v>
      </c>
      <c r="J23" s="20">
        <v>0.2</v>
      </c>
      <c r="K23" s="20">
        <v>0</v>
      </c>
      <c r="L23" s="104">
        <f t="shared" si="2"/>
        <v>4.4000000000000004</v>
      </c>
      <c r="M23" s="127">
        <f t="shared" si="3"/>
        <v>0.31428571428571433</v>
      </c>
      <c r="N23" s="27"/>
    </row>
    <row r="24" spans="1:14">
      <c r="A24" s="101" t="s">
        <v>179</v>
      </c>
      <c r="B24" s="102" t="s">
        <v>113</v>
      </c>
      <c r="C24" s="102" t="s">
        <v>372</v>
      </c>
      <c r="D24" s="102" t="s">
        <v>87</v>
      </c>
      <c r="E24" s="20">
        <v>0.2</v>
      </c>
      <c r="F24" s="20">
        <v>2</v>
      </c>
      <c r="G24" s="20">
        <v>0</v>
      </c>
      <c r="H24" s="20">
        <v>0.3</v>
      </c>
      <c r="I24" s="20">
        <v>1.5</v>
      </c>
      <c r="J24" s="20">
        <v>0.3</v>
      </c>
      <c r="K24" s="20">
        <v>0</v>
      </c>
      <c r="L24" s="104">
        <f t="shared" si="2"/>
        <v>4.3</v>
      </c>
      <c r="M24" s="127">
        <f t="shared" si="3"/>
        <v>0.30714285714285711</v>
      </c>
      <c r="N24" s="27"/>
    </row>
    <row r="25" spans="1:14">
      <c r="A25" s="126" t="s">
        <v>290</v>
      </c>
      <c r="B25" s="102" t="s">
        <v>80</v>
      </c>
      <c r="C25" s="102" t="s">
        <v>291</v>
      </c>
      <c r="D25" s="45" t="s">
        <v>292</v>
      </c>
      <c r="E25" s="20" t="s">
        <v>9</v>
      </c>
      <c r="F25" s="46">
        <v>2</v>
      </c>
      <c r="G25" s="46">
        <v>0</v>
      </c>
      <c r="H25" s="46">
        <v>0</v>
      </c>
      <c r="I25" s="46">
        <v>1</v>
      </c>
      <c r="J25" s="46">
        <v>1.3</v>
      </c>
      <c r="K25" s="46" t="s">
        <v>9</v>
      </c>
      <c r="L25" s="104">
        <f t="shared" si="2"/>
        <v>4.3</v>
      </c>
      <c r="M25" s="127">
        <f t="shared" si="3"/>
        <v>0.30714285714285711</v>
      </c>
      <c r="N25" s="27"/>
    </row>
    <row r="26" spans="1:14">
      <c r="A26" s="126" t="s">
        <v>127</v>
      </c>
      <c r="B26" s="102" t="s">
        <v>344</v>
      </c>
      <c r="C26" s="102" t="s">
        <v>345</v>
      </c>
      <c r="D26" s="45" t="s">
        <v>346</v>
      </c>
      <c r="E26" s="20">
        <v>0</v>
      </c>
      <c r="F26" s="46">
        <v>2</v>
      </c>
      <c r="G26" s="46">
        <v>0</v>
      </c>
      <c r="H26" s="46">
        <v>0.2</v>
      </c>
      <c r="I26" s="46">
        <v>1.5</v>
      </c>
      <c r="J26" s="46">
        <v>0.4</v>
      </c>
      <c r="K26" s="46">
        <v>0</v>
      </c>
      <c r="L26" s="104">
        <f t="shared" si="2"/>
        <v>4.1000000000000005</v>
      </c>
      <c r="M26" s="127">
        <f t="shared" si="3"/>
        <v>0.29285714285714287</v>
      </c>
      <c r="N26" s="27"/>
    </row>
    <row r="27" spans="1:14">
      <c r="A27" s="126" t="s">
        <v>208</v>
      </c>
      <c r="B27" s="102" t="s">
        <v>322</v>
      </c>
      <c r="C27" s="102" t="s">
        <v>323</v>
      </c>
      <c r="D27" s="45" t="s">
        <v>64</v>
      </c>
      <c r="E27" s="20">
        <v>0.5</v>
      </c>
      <c r="F27" s="46">
        <v>2</v>
      </c>
      <c r="G27" s="46">
        <v>0</v>
      </c>
      <c r="H27" s="46">
        <v>0</v>
      </c>
      <c r="I27" s="46">
        <v>1.4</v>
      </c>
      <c r="J27" s="46" t="s">
        <v>9</v>
      </c>
      <c r="K27" s="46">
        <v>0.2</v>
      </c>
      <c r="L27" s="104">
        <f t="shared" si="2"/>
        <v>4.0999999999999996</v>
      </c>
      <c r="M27" s="127">
        <f t="shared" si="3"/>
        <v>0.29285714285714282</v>
      </c>
      <c r="N27" s="27"/>
    </row>
    <row r="28" spans="1:14">
      <c r="A28" s="126" t="s">
        <v>128</v>
      </c>
      <c r="B28" s="102" t="s">
        <v>361</v>
      </c>
      <c r="C28" s="102" t="s">
        <v>362</v>
      </c>
      <c r="D28" s="45" t="s">
        <v>53</v>
      </c>
      <c r="E28" s="20">
        <v>0.2</v>
      </c>
      <c r="F28" s="46">
        <v>1.8</v>
      </c>
      <c r="G28" s="46">
        <v>0</v>
      </c>
      <c r="H28" s="46">
        <v>0.8</v>
      </c>
      <c r="I28" s="46">
        <v>1</v>
      </c>
      <c r="J28" s="46" t="s">
        <v>9</v>
      </c>
      <c r="K28" s="46">
        <v>0.2</v>
      </c>
      <c r="L28" s="104">
        <f t="shared" si="2"/>
        <v>4</v>
      </c>
      <c r="M28" s="127">
        <f t="shared" si="3"/>
        <v>0.2857142857142857</v>
      </c>
      <c r="N28" s="27"/>
    </row>
    <row r="29" spans="1:14">
      <c r="A29" s="126" t="s">
        <v>177</v>
      </c>
      <c r="B29" s="102" t="s">
        <v>109</v>
      </c>
      <c r="C29" s="102" t="s">
        <v>110</v>
      </c>
      <c r="D29" s="45" t="s">
        <v>87</v>
      </c>
      <c r="E29" s="20">
        <v>0.2</v>
      </c>
      <c r="F29" s="46">
        <v>2</v>
      </c>
      <c r="G29" s="46">
        <v>0</v>
      </c>
      <c r="H29" s="46">
        <v>0.2</v>
      </c>
      <c r="I29" s="46">
        <v>1.5</v>
      </c>
      <c r="J29" s="46" t="s">
        <v>9</v>
      </c>
      <c r="K29" s="46">
        <v>0</v>
      </c>
      <c r="L29" s="104">
        <f t="shared" si="2"/>
        <v>3.9000000000000004</v>
      </c>
      <c r="M29" s="127">
        <f t="shared" si="3"/>
        <v>0.27857142857142858</v>
      </c>
      <c r="N29" s="22"/>
    </row>
    <row r="30" spans="1:14">
      <c r="A30" s="101" t="s">
        <v>163</v>
      </c>
      <c r="B30" s="102" t="s">
        <v>37</v>
      </c>
      <c r="C30" s="102" t="s">
        <v>286</v>
      </c>
      <c r="D30" s="102" t="s">
        <v>287</v>
      </c>
      <c r="E30" s="20">
        <v>0.3</v>
      </c>
      <c r="F30" s="20">
        <v>2</v>
      </c>
      <c r="G30" s="20" t="s">
        <v>9</v>
      </c>
      <c r="H30" s="20" t="s">
        <v>9</v>
      </c>
      <c r="I30" s="20">
        <v>1.5</v>
      </c>
      <c r="J30" s="20" t="s">
        <v>9</v>
      </c>
      <c r="K30" s="20" t="s">
        <v>9</v>
      </c>
      <c r="L30" s="104">
        <f t="shared" si="2"/>
        <v>3.8</v>
      </c>
      <c r="M30" s="127">
        <f t="shared" si="3"/>
        <v>0.27142857142857141</v>
      </c>
      <c r="N30" s="22"/>
    </row>
    <row r="31" spans="1:14">
      <c r="A31" s="126" t="s">
        <v>187</v>
      </c>
      <c r="B31" s="102" t="s">
        <v>56</v>
      </c>
      <c r="C31" s="102" t="s">
        <v>325</v>
      </c>
      <c r="D31" s="45" t="s">
        <v>91</v>
      </c>
      <c r="E31" s="20">
        <v>0.1</v>
      </c>
      <c r="F31" s="46">
        <v>2</v>
      </c>
      <c r="G31" s="46">
        <v>0</v>
      </c>
      <c r="H31" s="46">
        <v>0.8</v>
      </c>
      <c r="I31" s="46">
        <v>0.5</v>
      </c>
      <c r="J31" s="46" t="s">
        <v>9</v>
      </c>
      <c r="K31" s="46">
        <v>0.3</v>
      </c>
      <c r="L31" s="104">
        <f t="shared" si="2"/>
        <v>3.7</v>
      </c>
      <c r="M31" s="127">
        <f t="shared" si="3"/>
        <v>0.26428571428571429</v>
      </c>
      <c r="N31" s="27"/>
    </row>
    <row r="32" spans="1:14">
      <c r="A32" s="126" t="s">
        <v>185</v>
      </c>
      <c r="B32" s="102" t="s">
        <v>297</v>
      </c>
      <c r="C32" s="102" t="s">
        <v>72</v>
      </c>
      <c r="D32" s="45" t="s">
        <v>298</v>
      </c>
      <c r="E32" s="20">
        <v>0.2</v>
      </c>
      <c r="F32" s="46">
        <v>1.5</v>
      </c>
      <c r="G32" s="46">
        <v>0.4</v>
      </c>
      <c r="H32" s="46">
        <v>0.2</v>
      </c>
      <c r="I32" s="46">
        <v>1</v>
      </c>
      <c r="J32" s="46">
        <v>0.2</v>
      </c>
      <c r="K32" s="46">
        <v>0.1</v>
      </c>
      <c r="L32" s="104">
        <f t="shared" si="2"/>
        <v>3.6000000000000005</v>
      </c>
      <c r="M32" s="127">
        <f t="shared" si="3"/>
        <v>0.25714285714285717</v>
      </c>
      <c r="N32" s="27"/>
    </row>
    <row r="33" spans="1:14">
      <c r="A33" s="126" t="s">
        <v>269</v>
      </c>
      <c r="B33" s="102" t="s">
        <v>271</v>
      </c>
      <c r="C33" s="102" t="s">
        <v>270</v>
      </c>
      <c r="D33" s="45" t="s">
        <v>272</v>
      </c>
      <c r="E33" s="20">
        <v>0.7</v>
      </c>
      <c r="F33" s="46">
        <v>2</v>
      </c>
      <c r="G33" s="46">
        <v>0</v>
      </c>
      <c r="H33" s="46" t="s">
        <v>9</v>
      </c>
      <c r="I33" s="46">
        <v>0</v>
      </c>
      <c r="J33" s="46">
        <v>0.9</v>
      </c>
      <c r="K33" s="46">
        <v>0</v>
      </c>
      <c r="L33" s="104">
        <f t="shared" si="2"/>
        <v>3.6</v>
      </c>
      <c r="M33" s="127">
        <f t="shared" si="3"/>
        <v>0.25714285714285717</v>
      </c>
      <c r="N33" s="27"/>
    </row>
    <row r="34" spans="1:14">
      <c r="A34" s="102" t="s">
        <v>256</v>
      </c>
      <c r="B34" s="102" t="s">
        <v>258</v>
      </c>
      <c r="C34" s="102" t="s">
        <v>257</v>
      </c>
      <c r="D34" s="102" t="s">
        <v>259</v>
      </c>
      <c r="E34" s="20">
        <v>0</v>
      </c>
      <c r="F34" s="20">
        <v>1.9</v>
      </c>
      <c r="G34" s="20">
        <v>0</v>
      </c>
      <c r="H34" s="20">
        <v>0</v>
      </c>
      <c r="I34" s="20">
        <v>1</v>
      </c>
      <c r="J34" s="20">
        <v>0</v>
      </c>
      <c r="K34" s="45">
        <v>0.7</v>
      </c>
      <c r="L34" s="104">
        <f t="shared" si="2"/>
        <v>3.5999999999999996</v>
      </c>
      <c r="M34" s="127">
        <f t="shared" si="3"/>
        <v>0.25714285714285712</v>
      </c>
      <c r="N34" s="27"/>
    </row>
    <row r="35" spans="1:14">
      <c r="A35" s="126" t="s">
        <v>148</v>
      </c>
      <c r="B35" s="102" t="s">
        <v>249</v>
      </c>
      <c r="C35" s="102" t="s">
        <v>250</v>
      </c>
      <c r="D35" s="45" t="s">
        <v>236</v>
      </c>
      <c r="E35" s="20">
        <v>0</v>
      </c>
      <c r="F35" s="46">
        <v>2</v>
      </c>
      <c r="G35" s="46">
        <v>0</v>
      </c>
      <c r="H35" s="46" t="s">
        <v>9</v>
      </c>
      <c r="I35" s="46">
        <v>0</v>
      </c>
      <c r="J35" s="46">
        <v>0.9</v>
      </c>
      <c r="K35" s="46">
        <v>0.7</v>
      </c>
      <c r="L35" s="104">
        <f t="shared" si="2"/>
        <v>3.5999999999999996</v>
      </c>
      <c r="M35" s="127">
        <f t="shared" si="3"/>
        <v>0.25714285714285712</v>
      </c>
      <c r="N35" s="27"/>
    </row>
    <row r="36" spans="1:14">
      <c r="A36" s="126" t="s">
        <v>276</v>
      </c>
      <c r="B36" s="102" t="s">
        <v>38</v>
      </c>
      <c r="C36" s="102" t="s">
        <v>277</v>
      </c>
      <c r="D36" s="45" t="s">
        <v>278</v>
      </c>
      <c r="E36" s="20">
        <v>1.5</v>
      </c>
      <c r="F36" s="46">
        <v>2</v>
      </c>
      <c r="G36" s="46">
        <v>0</v>
      </c>
      <c r="H36" s="46">
        <v>0</v>
      </c>
      <c r="I36" s="46" t="s">
        <v>9</v>
      </c>
      <c r="J36" s="46">
        <v>0</v>
      </c>
      <c r="K36" s="46">
        <v>0</v>
      </c>
      <c r="L36" s="104">
        <f t="shared" si="2"/>
        <v>3.5</v>
      </c>
      <c r="M36" s="127">
        <f t="shared" si="3"/>
        <v>0.25</v>
      </c>
      <c r="N36" s="27"/>
    </row>
    <row r="37" spans="1:14">
      <c r="A37" s="126" t="s">
        <v>199</v>
      </c>
      <c r="B37" s="102" t="s">
        <v>328</v>
      </c>
      <c r="C37" s="102" t="s">
        <v>329</v>
      </c>
      <c r="D37" s="45" t="s">
        <v>91</v>
      </c>
      <c r="E37" s="20">
        <v>0</v>
      </c>
      <c r="F37" s="46">
        <v>2</v>
      </c>
      <c r="G37" s="46">
        <v>0</v>
      </c>
      <c r="H37" s="46">
        <v>0.6</v>
      </c>
      <c r="I37" s="46">
        <v>0.6</v>
      </c>
      <c r="J37" s="46">
        <v>0.3</v>
      </c>
      <c r="K37" s="46">
        <v>0</v>
      </c>
      <c r="L37" s="104">
        <f t="shared" si="2"/>
        <v>3.5</v>
      </c>
      <c r="M37" s="127">
        <f t="shared" si="3"/>
        <v>0.25</v>
      </c>
      <c r="N37" s="27"/>
    </row>
    <row r="38" spans="1:14">
      <c r="A38" s="126" t="s">
        <v>190</v>
      </c>
      <c r="B38" s="102" t="s">
        <v>7</v>
      </c>
      <c r="C38" s="102" t="s">
        <v>368</v>
      </c>
      <c r="D38" s="45" t="s">
        <v>236</v>
      </c>
      <c r="E38" s="20">
        <v>0.2</v>
      </c>
      <c r="F38" s="46">
        <v>2</v>
      </c>
      <c r="G38" s="46">
        <v>0</v>
      </c>
      <c r="H38" s="46">
        <v>0.6</v>
      </c>
      <c r="I38" s="46">
        <v>0</v>
      </c>
      <c r="J38" s="46">
        <v>0.1</v>
      </c>
      <c r="K38" s="46">
        <v>0.5</v>
      </c>
      <c r="L38" s="104">
        <f t="shared" si="2"/>
        <v>3.4000000000000004</v>
      </c>
      <c r="M38" s="127">
        <f t="shared" si="3"/>
        <v>0.24285714285714288</v>
      </c>
      <c r="N38" s="27"/>
    </row>
    <row r="39" spans="1:14">
      <c r="A39" s="126" t="s">
        <v>215</v>
      </c>
      <c r="B39" s="102" t="s">
        <v>349</v>
      </c>
      <c r="C39" s="102" t="s">
        <v>350</v>
      </c>
      <c r="D39" s="45" t="s">
        <v>310</v>
      </c>
      <c r="E39" s="20" t="s">
        <v>9</v>
      </c>
      <c r="F39" s="46">
        <v>1.8</v>
      </c>
      <c r="G39" s="46">
        <v>0</v>
      </c>
      <c r="H39" s="46" t="s">
        <v>9</v>
      </c>
      <c r="I39" s="46">
        <v>1</v>
      </c>
      <c r="J39" s="46" t="s">
        <v>9</v>
      </c>
      <c r="K39" s="46">
        <v>0.5</v>
      </c>
      <c r="L39" s="104">
        <f t="shared" si="2"/>
        <v>3.3</v>
      </c>
      <c r="M39" s="127">
        <f t="shared" si="3"/>
        <v>0.23571428571428571</v>
      </c>
      <c r="N39" s="27"/>
    </row>
    <row r="40" spans="1:14">
      <c r="A40" s="126" t="s">
        <v>123</v>
      </c>
      <c r="B40" s="102" t="s">
        <v>317</v>
      </c>
      <c r="C40" s="102" t="s">
        <v>318</v>
      </c>
      <c r="D40" s="45" t="s">
        <v>104</v>
      </c>
      <c r="E40" s="20">
        <v>0.5</v>
      </c>
      <c r="F40" s="46">
        <v>2</v>
      </c>
      <c r="G40" s="46">
        <v>0</v>
      </c>
      <c r="H40" s="46">
        <v>0.8</v>
      </c>
      <c r="I40" s="46" t="s">
        <v>9</v>
      </c>
      <c r="J40" s="46">
        <v>0</v>
      </c>
      <c r="K40" s="46" t="s">
        <v>9</v>
      </c>
      <c r="L40" s="104">
        <f t="shared" si="2"/>
        <v>3.3</v>
      </c>
      <c r="M40" s="127">
        <f t="shared" si="3"/>
        <v>0.23571428571428571</v>
      </c>
      <c r="N40" s="27"/>
    </row>
    <row r="41" spans="1:14">
      <c r="A41" s="126" t="s">
        <v>134</v>
      </c>
      <c r="B41" s="102" t="s">
        <v>251</v>
      </c>
      <c r="C41" s="102" t="s">
        <v>252</v>
      </c>
      <c r="D41" s="45" t="s">
        <v>253</v>
      </c>
      <c r="E41" s="20">
        <v>0.2</v>
      </c>
      <c r="F41" s="46">
        <v>1.8</v>
      </c>
      <c r="G41" s="46">
        <v>0</v>
      </c>
      <c r="H41" s="46">
        <v>0.6</v>
      </c>
      <c r="I41" s="46">
        <v>0</v>
      </c>
      <c r="J41" s="46">
        <v>0.1</v>
      </c>
      <c r="K41" s="46">
        <v>0.5</v>
      </c>
      <c r="L41" s="104">
        <f t="shared" si="2"/>
        <v>3.2</v>
      </c>
      <c r="M41" s="127">
        <f t="shared" si="3"/>
        <v>0.22857142857142859</v>
      </c>
      <c r="N41" s="27"/>
    </row>
    <row r="42" spans="1:14">
      <c r="A42" s="126" t="s">
        <v>202</v>
      </c>
      <c r="B42" s="102" t="s">
        <v>56</v>
      </c>
      <c r="C42" s="102" t="s">
        <v>263</v>
      </c>
      <c r="D42" s="45" t="s">
        <v>64</v>
      </c>
      <c r="E42" s="20">
        <v>0.1</v>
      </c>
      <c r="F42" s="46">
        <v>2</v>
      </c>
      <c r="G42" s="46">
        <v>0</v>
      </c>
      <c r="H42" s="46">
        <v>0</v>
      </c>
      <c r="I42" s="46">
        <v>0.5</v>
      </c>
      <c r="J42" s="46">
        <v>0.5</v>
      </c>
      <c r="K42" s="46">
        <v>0</v>
      </c>
      <c r="L42" s="104">
        <f t="shared" si="2"/>
        <v>3.1</v>
      </c>
      <c r="M42" s="127">
        <f t="shared" si="3"/>
        <v>0.22142857142857145</v>
      </c>
      <c r="N42" s="27"/>
    </row>
    <row r="43" spans="1:14">
      <c r="A43" s="126" t="s">
        <v>337</v>
      </c>
      <c r="B43" s="102" t="s">
        <v>338</v>
      </c>
      <c r="C43" s="102" t="s">
        <v>339</v>
      </c>
      <c r="D43" s="45" t="s">
        <v>340</v>
      </c>
      <c r="E43" s="20">
        <v>0.2</v>
      </c>
      <c r="F43" s="46">
        <v>2</v>
      </c>
      <c r="G43" s="46">
        <v>0</v>
      </c>
      <c r="H43" s="46">
        <v>0</v>
      </c>
      <c r="I43" s="46">
        <v>0</v>
      </c>
      <c r="J43" s="46">
        <v>0.2</v>
      </c>
      <c r="K43" s="46">
        <v>0.6</v>
      </c>
      <c r="L43" s="104">
        <f t="shared" ref="L43:L74" si="4">SUM(E43:K43)</f>
        <v>3.0000000000000004</v>
      </c>
      <c r="M43" s="127">
        <f t="shared" ref="M43:M74" si="5">L43/14</f>
        <v>0.21428571428571433</v>
      </c>
      <c r="N43" s="27"/>
    </row>
    <row r="44" spans="1:14">
      <c r="A44" s="126" t="s">
        <v>210</v>
      </c>
      <c r="B44" s="102" t="s">
        <v>121</v>
      </c>
      <c r="C44" s="102" t="s">
        <v>122</v>
      </c>
      <c r="D44" s="45" t="s">
        <v>87</v>
      </c>
      <c r="E44" s="20">
        <v>0.2</v>
      </c>
      <c r="F44" s="46">
        <v>1.8</v>
      </c>
      <c r="G44" s="46">
        <v>0</v>
      </c>
      <c r="H44" s="46" t="s">
        <v>9</v>
      </c>
      <c r="I44" s="46">
        <v>0.6</v>
      </c>
      <c r="J44" s="46">
        <v>0.4</v>
      </c>
      <c r="K44" s="46" t="s">
        <v>9</v>
      </c>
      <c r="L44" s="104">
        <f t="shared" si="4"/>
        <v>3</v>
      </c>
      <c r="M44" s="127">
        <f t="shared" si="5"/>
        <v>0.21428571428571427</v>
      </c>
      <c r="N44" s="27"/>
    </row>
    <row r="45" spans="1:14">
      <c r="A45" s="126" t="s">
        <v>124</v>
      </c>
      <c r="B45" s="102" t="s">
        <v>105</v>
      </c>
      <c r="C45" s="102" t="s">
        <v>334</v>
      </c>
      <c r="D45" s="45" t="s">
        <v>333</v>
      </c>
      <c r="E45" s="20">
        <v>0.1</v>
      </c>
      <c r="F45" s="46">
        <v>2</v>
      </c>
      <c r="G45" s="46">
        <v>0</v>
      </c>
      <c r="H45" s="46">
        <v>0.6</v>
      </c>
      <c r="I45" s="46">
        <v>0</v>
      </c>
      <c r="J45" s="46">
        <v>0</v>
      </c>
      <c r="K45" s="46">
        <v>0.3</v>
      </c>
      <c r="L45" s="104">
        <f t="shared" si="4"/>
        <v>3</v>
      </c>
      <c r="M45" s="127">
        <f t="shared" si="5"/>
        <v>0.21428571428571427</v>
      </c>
      <c r="N45" s="27"/>
    </row>
    <row r="46" spans="1:14">
      <c r="A46" s="126" t="s">
        <v>200</v>
      </c>
      <c r="B46" s="102" t="s">
        <v>311</v>
      </c>
      <c r="C46" s="102" t="s">
        <v>312</v>
      </c>
      <c r="D46" s="45" t="s">
        <v>57</v>
      </c>
      <c r="E46" s="20">
        <v>0</v>
      </c>
      <c r="F46" s="46">
        <v>1.2</v>
      </c>
      <c r="G46" s="46">
        <v>0</v>
      </c>
      <c r="H46" s="46" t="s">
        <v>9</v>
      </c>
      <c r="I46" s="46">
        <v>1.5</v>
      </c>
      <c r="J46" s="46" t="s">
        <v>9</v>
      </c>
      <c r="K46" s="46">
        <v>0.1</v>
      </c>
      <c r="L46" s="104">
        <f t="shared" si="4"/>
        <v>2.8000000000000003</v>
      </c>
      <c r="M46" s="127">
        <f t="shared" si="5"/>
        <v>0.2</v>
      </c>
      <c r="N46" s="27"/>
    </row>
    <row r="47" spans="1:14">
      <c r="A47" s="126" t="s">
        <v>193</v>
      </c>
      <c r="B47" s="102" t="s">
        <v>92</v>
      </c>
      <c r="C47" s="102" t="s">
        <v>363</v>
      </c>
      <c r="D47" s="45" t="s">
        <v>364</v>
      </c>
      <c r="E47" s="20">
        <v>0.5</v>
      </c>
      <c r="F47" s="46">
        <v>2</v>
      </c>
      <c r="G47" s="46">
        <v>0</v>
      </c>
      <c r="H47" s="46">
        <v>0.2</v>
      </c>
      <c r="I47" s="46" t="s">
        <v>9</v>
      </c>
      <c r="J47" s="46" t="s">
        <v>9</v>
      </c>
      <c r="K47" s="46">
        <v>0.1</v>
      </c>
      <c r="L47" s="104">
        <f t="shared" si="4"/>
        <v>2.8000000000000003</v>
      </c>
      <c r="M47" s="127">
        <f t="shared" si="5"/>
        <v>0.2</v>
      </c>
      <c r="N47" s="27"/>
    </row>
    <row r="48" spans="1:14">
      <c r="A48" s="126" t="s">
        <v>319</v>
      </c>
      <c r="B48" s="102" t="s">
        <v>320</v>
      </c>
      <c r="C48" s="102" t="s">
        <v>321</v>
      </c>
      <c r="D48" s="45" t="s">
        <v>55</v>
      </c>
      <c r="E48" s="20">
        <v>0.1</v>
      </c>
      <c r="F48" s="46">
        <v>2</v>
      </c>
      <c r="G48" s="46">
        <v>0</v>
      </c>
      <c r="H48" s="46">
        <v>0</v>
      </c>
      <c r="I48" s="46">
        <v>0.5</v>
      </c>
      <c r="J48" s="46">
        <v>0.1</v>
      </c>
      <c r="K48" s="46">
        <v>0.1</v>
      </c>
      <c r="L48" s="104">
        <f t="shared" si="4"/>
        <v>2.8000000000000003</v>
      </c>
      <c r="M48" s="127">
        <f t="shared" si="5"/>
        <v>0.2</v>
      </c>
      <c r="N48" s="27"/>
    </row>
    <row r="49" spans="1:14">
      <c r="A49" s="126" t="s">
        <v>303</v>
      </c>
      <c r="B49" s="102" t="s">
        <v>29</v>
      </c>
      <c r="C49" s="102" t="s">
        <v>58</v>
      </c>
      <c r="D49" s="45" t="s">
        <v>57</v>
      </c>
      <c r="E49" s="20" t="s">
        <v>9</v>
      </c>
      <c r="F49" s="46">
        <v>2</v>
      </c>
      <c r="G49" s="46">
        <v>0</v>
      </c>
      <c r="H49" s="46" t="s">
        <v>9</v>
      </c>
      <c r="I49" s="46">
        <v>0.5</v>
      </c>
      <c r="J49" s="46">
        <v>0.3</v>
      </c>
      <c r="K49" s="46" t="s">
        <v>9</v>
      </c>
      <c r="L49" s="104">
        <f t="shared" si="4"/>
        <v>2.8</v>
      </c>
      <c r="M49" s="127">
        <f t="shared" si="5"/>
        <v>0.19999999999999998</v>
      </c>
      <c r="N49" s="27"/>
    </row>
    <row r="50" spans="1:14">
      <c r="A50" s="126" t="s">
        <v>182</v>
      </c>
      <c r="B50" s="102" t="s">
        <v>86</v>
      </c>
      <c r="C50" s="102" t="s">
        <v>212</v>
      </c>
      <c r="D50" s="45" t="s">
        <v>264</v>
      </c>
      <c r="E50" s="20">
        <v>0.1</v>
      </c>
      <c r="F50" s="46">
        <v>2</v>
      </c>
      <c r="G50" s="46">
        <v>0</v>
      </c>
      <c r="H50" s="46">
        <v>0</v>
      </c>
      <c r="I50" s="46">
        <v>0.1</v>
      </c>
      <c r="J50" s="46">
        <v>0.1</v>
      </c>
      <c r="K50" s="46">
        <v>0.4</v>
      </c>
      <c r="L50" s="104">
        <f t="shared" si="4"/>
        <v>2.7</v>
      </c>
      <c r="M50" s="127">
        <f t="shared" si="5"/>
        <v>0.19285714285714287</v>
      </c>
      <c r="N50" s="27"/>
    </row>
    <row r="51" spans="1:14">
      <c r="A51" s="126" t="s">
        <v>170</v>
      </c>
      <c r="B51" s="102" t="s">
        <v>102</v>
      </c>
      <c r="C51" s="102" t="s">
        <v>103</v>
      </c>
      <c r="D51" s="45" t="s">
        <v>104</v>
      </c>
      <c r="E51" s="20">
        <v>0</v>
      </c>
      <c r="F51" s="46">
        <v>2</v>
      </c>
      <c r="G51" s="46">
        <v>0</v>
      </c>
      <c r="H51" s="46">
        <v>0.6</v>
      </c>
      <c r="I51" s="46">
        <v>0</v>
      </c>
      <c r="J51" s="46" t="s">
        <v>9</v>
      </c>
      <c r="K51" s="46" t="s">
        <v>9</v>
      </c>
      <c r="L51" s="104">
        <f t="shared" si="4"/>
        <v>2.6</v>
      </c>
      <c r="M51" s="127">
        <f t="shared" si="5"/>
        <v>0.18571428571428572</v>
      </c>
      <c r="N51" s="27"/>
    </row>
    <row r="52" spans="1:14">
      <c r="A52" s="126" t="s">
        <v>202</v>
      </c>
      <c r="B52" s="102" t="s">
        <v>26</v>
      </c>
      <c r="C52" s="102" t="s">
        <v>359</v>
      </c>
      <c r="D52" s="45" t="s">
        <v>360</v>
      </c>
      <c r="E52" s="20">
        <v>0.2</v>
      </c>
      <c r="F52" s="46">
        <v>2</v>
      </c>
      <c r="G52" s="46">
        <v>0</v>
      </c>
      <c r="H52" s="46" t="s">
        <v>9</v>
      </c>
      <c r="I52" s="46" t="s">
        <v>9</v>
      </c>
      <c r="J52" s="46">
        <v>0.3</v>
      </c>
      <c r="K52" s="46">
        <v>0.1</v>
      </c>
      <c r="L52" s="104">
        <f t="shared" si="4"/>
        <v>2.6</v>
      </c>
      <c r="M52" s="127">
        <f t="shared" si="5"/>
        <v>0.18571428571428572</v>
      </c>
      <c r="N52" s="27"/>
    </row>
    <row r="53" spans="1:14">
      <c r="A53" s="126" t="s">
        <v>283</v>
      </c>
      <c r="B53" s="102" t="s">
        <v>284</v>
      </c>
      <c r="C53" s="102" t="s">
        <v>285</v>
      </c>
      <c r="D53" s="45" t="s">
        <v>259</v>
      </c>
      <c r="E53" s="20">
        <v>0</v>
      </c>
      <c r="F53" s="46">
        <v>2</v>
      </c>
      <c r="G53" s="46">
        <v>0</v>
      </c>
      <c r="H53" s="46">
        <v>0</v>
      </c>
      <c r="I53" s="46">
        <v>0.3</v>
      </c>
      <c r="J53" s="46">
        <v>0</v>
      </c>
      <c r="K53" s="46">
        <v>0.3</v>
      </c>
      <c r="L53" s="104">
        <f t="shared" si="4"/>
        <v>2.5999999999999996</v>
      </c>
      <c r="M53" s="127">
        <f t="shared" si="5"/>
        <v>0.18571428571428569</v>
      </c>
      <c r="N53" s="27"/>
    </row>
    <row r="54" spans="1:14">
      <c r="A54" s="126" t="s">
        <v>365</v>
      </c>
      <c r="B54" s="102" t="s">
        <v>366</v>
      </c>
      <c r="C54" s="102" t="s">
        <v>367</v>
      </c>
      <c r="D54" s="45" t="s">
        <v>62</v>
      </c>
      <c r="E54" s="20">
        <v>0.5</v>
      </c>
      <c r="F54" s="46">
        <v>2</v>
      </c>
      <c r="G54" s="46">
        <v>0</v>
      </c>
      <c r="H54" s="46">
        <v>0</v>
      </c>
      <c r="I54" s="46">
        <v>0</v>
      </c>
      <c r="J54" s="46">
        <v>0</v>
      </c>
      <c r="K54" s="46">
        <v>0</v>
      </c>
      <c r="L54" s="104">
        <f t="shared" si="4"/>
        <v>2.5</v>
      </c>
      <c r="M54" s="127">
        <f t="shared" si="5"/>
        <v>0.17857142857142858</v>
      </c>
      <c r="N54" s="27"/>
    </row>
    <row r="55" spans="1:14">
      <c r="A55" s="126" t="s">
        <v>304</v>
      </c>
      <c r="B55" s="102" t="s">
        <v>214</v>
      </c>
      <c r="C55" s="102" t="s">
        <v>305</v>
      </c>
      <c r="D55" s="45" t="s">
        <v>306</v>
      </c>
      <c r="E55" s="20">
        <v>0</v>
      </c>
      <c r="F55" s="46">
        <v>2</v>
      </c>
      <c r="G55" s="46">
        <v>0</v>
      </c>
      <c r="H55" s="46">
        <v>0.2</v>
      </c>
      <c r="I55" s="46">
        <v>0</v>
      </c>
      <c r="J55" s="46">
        <v>0</v>
      </c>
      <c r="K55" s="46">
        <v>0.1</v>
      </c>
      <c r="L55" s="104">
        <f t="shared" si="4"/>
        <v>2.3000000000000003</v>
      </c>
      <c r="M55" s="127">
        <f t="shared" si="5"/>
        <v>0.16428571428571431</v>
      </c>
      <c r="N55" s="27"/>
    </row>
    <row r="56" spans="1:14">
      <c r="A56" s="126" t="s">
        <v>265</v>
      </c>
      <c r="B56" s="102" t="s">
        <v>266</v>
      </c>
      <c r="C56" s="102" t="s">
        <v>267</v>
      </c>
      <c r="D56" s="45" t="s">
        <v>268</v>
      </c>
      <c r="E56" s="20">
        <v>0</v>
      </c>
      <c r="F56" s="46">
        <v>2</v>
      </c>
      <c r="G56" s="46">
        <v>0</v>
      </c>
      <c r="H56" s="46">
        <v>0</v>
      </c>
      <c r="I56" s="46">
        <v>0</v>
      </c>
      <c r="J56" s="46">
        <v>0.3</v>
      </c>
      <c r="K56" s="46">
        <v>0</v>
      </c>
      <c r="L56" s="104">
        <f t="shared" si="4"/>
        <v>2.2999999999999998</v>
      </c>
      <c r="M56" s="127">
        <f t="shared" si="5"/>
        <v>0.16428571428571428</v>
      </c>
      <c r="N56" s="27"/>
    </row>
    <row r="57" spans="1:14">
      <c r="A57" s="126" t="s">
        <v>183</v>
      </c>
      <c r="B57" s="102" t="s">
        <v>355</v>
      </c>
      <c r="C57" s="102" t="s">
        <v>356</v>
      </c>
      <c r="D57" s="45" t="s">
        <v>54</v>
      </c>
      <c r="E57" s="20" t="s">
        <v>9</v>
      </c>
      <c r="F57" s="46">
        <v>2</v>
      </c>
      <c r="G57" s="46" t="s">
        <v>9</v>
      </c>
      <c r="H57" s="46" t="s">
        <v>9</v>
      </c>
      <c r="I57" s="46">
        <v>0</v>
      </c>
      <c r="J57" s="46">
        <v>0.3</v>
      </c>
      <c r="K57" s="46" t="s">
        <v>9</v>
      </c>
      <c r="L57" s="104">
        <f t="shared" si="4"/>
        <v>2.2999999999999998</v>
      </c>
      <c r="M57" s="127">
        <f t="shared" si="5"/>
        <v>0.16428571428571428</v>
      </c>
      <c r="N57" s="27"/>
    </row>
    <row r="58" spans="1:14">
      <c r="A58" s="126" t="s">
        <v>299</v>
      </c>
      <c r="B58" s="102" t="s">
        <v>5</v>
      </c>
      <c r="C58" s="102" t="s">
        <v>300</v>
      </c>
      <c r="D58" s="45" t="s">
        <v>301</v>
      </c>
      <c r="E58" s="20" t="s">
        <v>302</v>
      </c>
      <c r="F58" s="46">
        <v>1</v>
      </c>
      <c r="G58" s="46">
        <v>0</v>
      </c>
      <c r="H58" s="46" t="s">
        <v>9</v>
      </c>
      <c r="I58" s="46">
        <v>1</v>
      </c>
      <c r="J58" s="46">
        <v>0.2</v>
      </c>
      <c r="K58" s="46">
        <v>0</v>
      </c>
      <c r="L58" s="104">
        <f t="shared" si="4"/>
        <v>2.2000000000000002</v>
      </c>
      <c r="M58" s="127">
        <f t="shared" si="5"/>
        <v>0.15714285714285717</v>
      </c>
      <c r="N58" s="27"/>
    </row>
    <row r="59" spans="1:14">
      <c r="A59" s="126" t="s">
        <v>130</v>
      </c>
      <c r="B59" s="102" t="s">
        <v>240</v>
      </c>
      <c r="C59" s="102" t="s">
        <v>241</v>
      </c>
      <c r="D59" s="45" t="s">
        <v>155</v>
      </c>
      <c r="E59" s="20">
        <v>0</v>
      </c>
      <c r="F59" s="46">
        <v>2</v>
      </c>
      <c r="G59" s="46">
        <v>0</v>
      </c>
      <c r="H59" s="46" t="s">
        <v>9</v>
      </c>
      <c r="I59" s="46">
        <v>0</v>
      </c>
      <c r="J59" s="46">
        <v>0</v>
      </c>
      <c r="K59" s="46">
        <v>0.2</v>
      </c>
      <c r="L59" s="104">
        <f t="shared" si="4"/>
        <v>2.2000000000000002</v>
      </c>
      <c r="M59" s="127">
        <f t="shared" si="5"/>
        <v>0.15714285714285717</v>
      </c>
      <c r="N59" s="27"/>
    </row>
    <row r="60" spans="1:14">
      <c r="A60" s="126" t="s">
        <v>273</v>
      </c>
      <c r="B60" s="102" t="s">
        <v>88</v>
      </c>
      <c r="C60" s="102" t="s">
        <v>58</v>
      </c>
      <c r="D60" s="45" t="s">
        <v>57</v>
      </c>
      <c r="E60" s="20">
        <v>0.1</v>
      </c>
      <c r="F60" s="46">
        <v>2</v>
      </c>
      <c r="G60" s="46">
        <v>0</v>
      </c>
      <c r="H60" s="46" t="s">
        <v>9</v>
      </c>
      <c r="I60" s="46" t="s">
        <v>9</v>
      </c>
      <c r="J60" s="46" t="s">
        <v>9</v>
      </c>
      <c r="K60" s="46" t="s">
        <v>9</v>
      </c>
      <c r="L60" s="104">
        <f t="shared" si="4"/>
        <v>2.1</v>
      </c>
      <c r="M60" s="127">
        <f t="shared" si="5"/>
        <v>0.15</v>
      </c>
      <c r="N60" s="27"/>
    </row>
    <row r="61" spans="1:14">
      <c r="A61" s="126" t="s">
        <v>156</v>
      </c>
      <c r="B61" s="102" t="s">
        <v>109</v>
      </c>
      <c r="C61" s="102" t="s">
        <v>274</v>
      </c>
      <c r="D61" s="45" t="s">
        <v>275</v>
      </c>
      <c r="E61" s="20">
        <v>0</v>
      </c>
      <c r="F61" s="46">
        <v>2</v>
      </c>
      <c r="G61" s="46">
        <v>0</v>
      </c>
      <c r="H61" s="46">
        <v>0</v>
      </c>
      <c r="I61" s="46" t="s">
        <v>9</v>
      </c>
      <c r="J61" s="46">
        <v>0.1</v>
      </c>
      <c r="K61" s="46" t="s">
        <v>9</v>
      </c>
      <c r="L61" s="104">
        <f t="shared" si="4"/>
        <v>2.1</v>
      </c>
      <c r="M61" s="127">
        <f t="shared" si="5"/>
        <v>0.15</v>
      </c>
      <c r="N61" s="27"/>
    </row>
    <row r="62" spans="1:14">
      <c r="A62" s="126" t="s">
        <v>219</v>
      </c>
      <c r="B62" s="102" t="s">
        <v>234</v>
      </c>
      <c r="C62" s="102" t="s">
        <v>235</v>
      </c>
      <c r="D62" s="45" t="s">
        <v>236</v>
      </c>
      <c r="E62" s="20" t="s">
        <v>9</v>
      </c>
      <c r="F62" s="46">
        <v>2</v>
      </c>
      <c r="G62" s="46" t="s">
        <v>9</v>
      </c>
      <c r="H62" s="46" t="s">
        <v>9</v>
      </c>
      <c r="I62" s="46" t="s">
        <v>9</v>
      </c>
      <c r="J62" s="46" t="s">
        <v>9</v>
      </c>
      <c r="K62" s="46" t="s">
        <v>9</v>
      </c>
      <c r="L62" s="104">
        <f t="shared" si="4"/>
        <v>2</v>
      </c>
      <c r="M62" s="127">
        <f t="shared" si="5"/>
        <v>0.14285714285714285</v>
      </c>
      <c r="N62" s="27"/>
    </row>
    <row r="63" spans="1:14">
      <c r="A63" s="126" t="s">
        <v>279</v>
      </c>
      <c r="B63" s="102" t="s">
        <v>280</v>
      </c>
      <c r="C63" s="102" t="s">
        <v>281</v>
      </c>
      <c r="D63" s="45" t="s">
        <v>278</v>
      </c>
      <c r="E63" s="20">
        <v>0</v>
      </c>
      <c r="F63" s="46">
        <v>2</v>
      </c>
      <c r="G63" s="46">
        <v>0</v>
      </c>
      <c r="H63" s="46">
        <v>0</v>
      </c>
      <c r="I63" s="46">
        <v>0</v>
      </c>
      <c r="J63" s="46">
        <v>0</v>
      </c>
      <c r="K63" s="46">
        <v>0</v>
      </c>
      <c r="L63" s="104">
        <f t="shared" si="4"/>
        <v>2</v>
      </c>
      <c r="M63" s="127">
        <f t="shared" si="5"/>
        <v>0.14285714285714285</v>
      </c>
      <c r="N63" s="27"/>
    </row>
    <row r="64" spans="1:14">
      <c r="A64" s="126" t="s">
        <v>140</v>
      </c>
      <c r="B64" s="102" t="s">
        <v>369</v>
      </c>
      <c r="C64" s="102" t="s">
        <v>370</v>
      </c>
      <c r="D64" s="45" t="s">
        <v>348</v>
      </c>
      <c r="E64" s="20" t="s">
        <v>9</v>
      </c>
      <c r="F64" s="46">
        <v>2</v>
      </c>
      <c r="G64" s="46">
        <v>0</v>
      </c>
      <c r="H64" s="46">
        <v>0</v>
      </c>
      <c r="I64" s="46" t="s">
        <v>9</v>
      </c>
      <c r="J64" s="46">
        <v>0</v>
      </c>
      <c r="K64" s="46" t="s">
        <v>9</v>
      </c>
      <c r="L64" s="104">
        <f t="shared" si="4"/>
        <v>2</v>
      </c>
      <c r="M64" s="127">
        <f t="shared" si="5"/>
        <v>0.14285714285714285</v>
      </c>
      <c r="N64" s="27"/>
    </row>
    <row r="65" spans="1:14">
      <c r="A65" s="126" t="s">
        <v>221</v>
      </c>
      <c r="B65" s="102" t="s">
        <v>237</v>
      </c>
      <c r="C65" s="102" t="s">
        <v>238</v>
      </c>
      <c r="D65" s="45" t="s">
        <v>62</v>
      </c>
      <c r="E65" s="20">
        <v>0.2</v>
      </c>
      <c r="F65" s="46">
        <v>1.7</v>
      </c>
      <c r="G65" s="46">
        <v>0</v>
      </c>
      <c r="H65" s="46">
        <v>0</v>
      </c>
      <c r="I65" s="46">
        <v>0</v>
      </c>
      <c r="J65" s="46" t="s">
        <v>9</v>
      </c>
      <c r="K65" s="46" t="s">
        <v>48</v>
      </c>
      <c r="L65" s="104">
        <f t="shared" si="4"/>
        <v>1.9</v>
      </c>
      <c r="M65" s="127">
        <f t="shared" si="5"/>
        <v>0.1357142857142857</v>
      </c>
      <c r="N65" s="27"/>
    </row>
    <row r="66" spans="1:14">
      <c r="A66" s="126" t="s">
        <v>213</v>
      </c>
      <c r="B66" s="102" t="s">
        <v>5</v>
      </c>
      <c r="C66" s="102" t="s">
        <v>242</v>
      </c>
      <c r="D66" s="45" t="s">
        <v>155</v>
      </c>
      <c r="E66" s="20">
        <v>0</v>
      </c>
      <c r="F66" s="46">
        <v>1.5</v>
      </c>
      <c r="G66" s="46">
        <v>0</v>
      </c>
      <c r="H66" s="46">
        <v>0</v>
      </c>
      <c r="I66" s="46">
        <v>0</v>
      </c>
      <c r="J66" s="46">
        <v>0</v>
      </c>
      <c r="K66" s="46">
        <v>0.2</v>
      </c>
      <c r="L66" s="104">
        <f t="shared" si="4"/>
        <v>1.7</v>
      </c>
      <c r="M66" s="127">
        <f t="shared" si="5"/>
        <v>0.12142857142857143</v>
      </c>
      <c r="N66" s="27"/>
    </row>
    <row r="67" spans="1:14">
      <c r="A67" s="126" t="s">
        <v>138</v>
      </c>
      <c r="B67" s="102" t="s">
        <v>313</v>
      </c>
      <c r="C67" s="102" t="s">
        <v>314</v>
      </c>
      <c r="D67" s="45" t="s">
        <v>64</v>
      </c>
      <c r="E67" s="20" t="s">
        <v>9</v>
      </c>
      <c r="F67" s="46">
        <v>1.5</v>
      </c>
      <c r="G67" s="46">
        <v>0</v>
      </c>
      <c r="H67" s="46">
        <v>0</v>
      </c>
      <c r="I67" s="46">
        <v>0</v>
      </c>
      <c r="J67" s="46" t="s">
        <v>9</v>
      </c>
      <c r="K67" s="46" t="s">
        <v>9</v>
      </c>
      <c r="L67" s="104">
        <f t="shared" si="4"/>
        <v>1.5</v>
      </c>
      <c r="M67" s="127">
        <f t="shared" si="5"/>
        <v>0.10714285714285714</v>
      </c>
      <c r="N67" s="27"/>
    </row>
    <row r="68" spans="1:14">
      <c r="A68" s="126" t="s">
        <v>307</v>
      </c>
      <c r="B68" s="102" t="s">
        <v>308</v>
      </c>
      <c r="C68" s="102" t="s">
        <v>309</v>
      </c>
      <c r="D68" s="45" t="s">
        <v>310</v>
      </c>
      <c r="E68" s="20">
        <v>0</v>
      </c>
      <c r="F68" s="46">
        <v>0.2</v>
      </c>
      <c r="G68" s="46">
        <v>0</v>
      </c>
      <c r="H68" s="46">
        <v>1.2</v>
      </c>
      <c r="I68" s="46">
        <v>0</v>
      </c>
      <c r="J68" s="46" t="s">
        <v>9</v>
      </c>
      <c r="K68" s="46">
        <v>0</v>
      </c>
      <c r="L68" s="104">
        <f t="shared" si="4"/>
        <v>1.4</v>
      </c>
      <c r="M68" s="127">
        <f t="shared" si="5"/>
        <v>9.9999999999999992E-2</v>
      </c>
      <c r="N68" s="27"/>
    </row>
    <row r="69" spans="1:14">
      <c r="A69" s="126" t="s">
        <v>125</v>
      </c>
      <c r="B69" s="102" t="s">
        <v>21</v>
      </c>
      <c r="C69" s="102" t="s">
        <v>357</v>
      </c>
      <c r="D69" s="45" t="s">
        <v>64</v>
      </c>
      <c r="E69" s="20"/>
      <c r="F69" s="46"/>
      <c r="G69" s="46"/>
      <c r="H69" s="46"/>
      <c r="I69" s="46"/>
      <c r="J69" s="46"/>
      <c r="K69" s="46"/>
      <c r="L69" s="104"/>
      <c r="M69" s="127"/>
      <c r="N69" s="27"/>
    </row>
    <row r="70" spans="1:14">
      <c r="A70" s="126" t="s">
        <v>186</v>
      </c>
      <c r="B70" s="102" t="s">
        <v>371</v>
      </c>
      <c r="C70" s="102" t="s">
        <v>282</v>
      </c>
      <c r="D70" s="45" t="s">
        <v>155</v>
      </c>
      <c r="E70" s="20"/>
      <c r="F70" s="46"/>
      <c r="G70" s="46"/>
      <c r="H70" s="46"/>
      <c r="I70" s="46"/>
      <c r="J70" s="46"/>
      <c r="K70" s="46"/>
      <c r="L70" s="104"/>
      <c r="M70" s="127"/>
      <c r="N70" s="27"/>
    </row>
    <row r="71" spans="1:14">
      <c r="A71" s="126" t="s">
        <v>178</v>
      </c>
      <c r="B71" s="102" t="s">
        <v>41</v>
      </c>
      <c r="C71" s="102" t="s">
        <v>296</v>
      </c>
      <c r="D71" s="45" t="s">
        <v>287</v>
      </c>
      <c r="E71" s="20"/>
      <c r="F71" s="46"/>
      <c r="G71" s="46"/>
      <c r="H71" s="46"/>
      <c r="I71" s="46"/>
      <c r="J71" s="46"/>
      <c r="K71" s="46"/>
      <c r="L71" s="104"/>
      <c r="M71" s="127"/>
      <c r="N71" s="27"/>
    </row>
    <row r="72" spans="1:14">
      <c r="A72" s="126" t="s">
        <v>204</v>
      </c>
      <c r="B72" s="102" t="s">
        <v>105</v>
      </c>
      <c r="C72" s="102" t="s">
        <v>106</v>
      </c>
      <c r="D72" s="45" t="s">
        <v>104</v>
      </c>
      <c r="E72" s="20"/>
      <c r="F72" s="46"/>
      <c r="G72" s="46"/>
      <c r="H72" s="46"/>
      <c r="I72" s="46"/>
      <c r="J72" s="46"/>
      <c r="K72" s="46"/>
      <c r="L72" s="104"/>
      <c r="M72" s="127"/>
      <c r="N72" s="27"/>
    </row>
    <row r="73" spans="1:14">
      <c r="A73" s="126" t="s">
        <v>165</v>
      </c>
      <c r="B73" s="102" t="s">
        <v>249</v>
      </c>
      <c r="C73" s="102" t="s">
        <v>288</v>
      </c>
      <c r="D73" s="45" t="s">
        <v>289</v>
      </c>
      <c r="E73" s="20"/>
      <c r="F73" s="46"/>
      <c r="G73" s="46"/>
      <c r="H73" s="46"/>
      <c r="I73" s="46"/>
      <c r="J73" s="46"/>
      <c r="K73" s="46"/>
      <c r="L73" s="104"/>
      <c r="M73" s="127"/>
      <c r="N73" s="27"/>
    </row>
    <row r="74" spans="1:14">
      <c r="A74" s="126" t="s">
        <v>293</v>
      </c>
      <c r="B74" s="102" t="s">
        <v>34</v>
      </c>
      <c r="C74" s="102" t="s">
        <v>294</v>
      </c>
      <c r="D74" s="45" t="s">
        <v>295</v>
      </c>
      <c r="E74" s="20"/>
      <c r="F74" s="46"/>
      <c r="G74" s="46"/>
      <c r="H74" s="46"/>
      <c r="I74" s="46"/>
      <c r="J74" s="46"/>
      <c r="K74" s="46"/>
      <c r="L74" s="104"/>
      <c r="M74" s="127"/>
      <c r="N74" s="27"/>
    </row>
    <row r="75" spans="1:14">
      <c r="A75" s="126" t="s">
        <v>157</v>
      </c>
      <c r="B75" s="102" t="s">
        <v>248</v>
      </c>
      <c r="C75" s="102" t="s">
        <v>36</v>
      </c>
      <c r="D75" s="45" t="s">
        <v>62</v>
      </c>
      <c r="E75" s="20"/>
      <c r="F75" s="46"/>
      <c r="G75" s="46"/>
      <c r="H75" s="46"/>
      <c r="I75" s="46"/>
      <c r="J75" s="46"/>
      <c r="K75" s="46"/>
      <c r="L75" s="104"/>
      <c r="M75" s="127"/>
      <c r="N75" s="27"/>
    </row>
    <row r="76" spans="1:14">
      <c r="A76" s="126" t="s">
        <v>203</v>
      </c>
      <c r="B76" s="102" t="s">
        <v>335</v>
      </c>
      <c r="C76" s="102" t="s">
        <v>336</v>
      </c>
      <c r="D76" s="45" t="s">
        <v>236</v>
      </c>
      <c r="E76" s="20"/>
      <c r="F76" s="46"/>
      <c r="G76" s="46"/>
      <c r="H76" s="46"/>
      <c r="I76" s="46"/>
      <c r="J76" s="46"/>
      <c r="K76" s="46"/>
      <c r="L76" s="104"/>
      <c r="M76" s="127"/>
      <c r="N76" s="27"/>
    </row>
    <row r="77" spans="1:14">
      <c r="A77" s="126" t="s">
        <v>162</v>
      </c>
      <c r="B77" s="102" t="s">
        <v>108</v>
      </c>
      <c r="C77" s="102" t="s">
        <v>347</v>
      </c>
      <c r="D77" s="45" t="s">
        <v>348</v>
      </c>
      <c r="E77" s="20"/>
      <c r="F77" s="46"/>
      <c r="G77" s="46"/>
      <c r="H77" s="46"/>
      <c r="I77" s="46"/>
      <c r="J77" s="46"/>
      <c r="K77" s="46"/>
      <c r="L77" s="104"/>
      <c r="M77" s="127"/>
      <c r="N77" s="27"/>
    </row>
    <row r="78" spans="1:14" s="210" customFormat="1">
      <c r="A78" s="218" t="s">
        <v>712</v>
      </c>
      <c r="B78" s="214"/>
      <c r="C78" s="214"/>
      <c r="D78" s="211"/>
      <c r="E78" s="215"/>
      <c r="F78" s="209"/>
      <c r="G78" s="209"/>
      <c r="H78" s="209"/>
      <c r="I78" s="209"/>
      <c r="J78" s="209"/>
      <c r="K78" s="209"/>
      <c r="L78" s="213"/>
      <c r="M78" s="217"/>
      <c r="N78" s="212"/>
    </row>
    <row r="79" spans="1:14">
      <c r="B79" s="41" t="s">
        <v>708</v>
      </c>
      <c r="C79" s="10"/>
      <c r="D79" s="10"/>
    </row>
    <row r="80" spans="1:14">
      <c r="B80" s="4"/>
      <c r="C80" s="10"/>
      <c r="D80" s="10"/>
    </row>
    <row r="81" spans="2:4">
      <c r="B81" s="41" t="s">
        <v>51</v>
      </c>
      <c r="C81" s="10"/>
      <c r="D81" s="10"/>
    </row>
    <row r="82" spans="2:4">
      <c r="B82" s="4"/>
      <c r="C82" s="10"/>
      <c r="D82" s="10"/>
    </row>
    <row r="83" spans="2:4">
      <c r="B83" s="41" t="s">
        <v>49</v>
      </c>
      <c r="C83" s="10"/>
      <c r="D83" s="10"/>
    </row>
  </sheetData>
  <sortState ref="A69:M77">
    <sortCondition ref="B69:B77"/>
  </sortState>
  <mergeCells count="1">
    <mergeCell ref="A1:N1"/>
  </mergeCells>
  <phoneticPr fontId="0" type="noConversion"/>
  <pageMargins left="0.74803149606299213" right="0.74803149606299213" top="0.62992125984251968" bottom="0.75" header="0.51181102362204722" footer="0.51181102362204722"/>
  <pageSetup paperSize="9" orientation="landscape" verticalDpi="1200" r:id="rId1"/>
  <headerFooter alignWithMargins="0">
    <oddFooter>&amp;CLapa &amp;P no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0"/>
  <sheetViews>
    <sheetView workbookViewId="0">
      <pane xSplit="1" ySplit="2" topLeftCell="B27" activePane="bottomRight" state="frozen"/>
      <selection pane="topRight" activeCell="B1" sqref="B1"/>
      <selection pane="bottomLeft" activeCell="A3" sqref="A3"/>
      <selection pane="bottomRight" activeCell="A46" sqref="A46"/>
    </sheetView>
  </sheetViews>
  <sheetFormatPr defaultRowHeight="12.75"/>
  <cols>
    <col min="1" max="1" width="5.5703125" customWidth="1"/>
    <col min="2" max="2" width="16.85546875" customWidth="1"/>
    <col min="3" max="3" width="14.7109375" customWidth="1"/>
    <col min="4" max="4" width="35.140625" bestFit="1" customWidth="1"/>
    <col min="5" max="5" width="6.140625" customWidth="1"/>
    <col min="6" max="8" width="5" customWidth="1"/>
    <col min="9" max="9" width="3.5703125" customWidth="1"/>
    <col min="10" max="10" width="3.85546875" customWidth="1"/>
    <col min="11" max="11" width="4.5703125" customWidth="1"/>
    <col min="12" max="12" width="5" style="33" customWidth="1"/>
    <col min="13" max="13" width="8.28515625" style="33" bestFit="1" customWidth="1"/>
    <col min="14" max="14" width="6.85546875" customWidth="1"/>
    <col min="15" max="15" width="13.7109375" bestFit="1" customWidth="1"/>
  </cols>
  <sheetData>
    <row r="1" spans="1:18" s="2" customFormat="1" ht="24" customHeight="1" thickBot="1">
      <c r="A1" s="203" t="s">
        <v>232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</row>
    <row r="2" spans="1:18" s="1" customFormat="1" ht="14.25" thickTop="1" thickBot="1">
      <c r="A2" s="24" t="s">
        <v>0</v>
      </c>
      <c r="B2" s="24" t="s">
        <v>1</v>
      </c>
      <c r="C2" s="25" t="s">
        <v>2</v>
      </c>
      <c r="D2" s="26" t="s">
        <v>3</v>
      </c>
      <c r="E2" s="11" t="s">
        <v>10</v>
      </c>
      <c r="F2" s="12" t="s">
        <v>11</v>
      </c>
      <c r="G2" s="12" t="s">
        <v>12</v>
      </c>
      <c r="H2" s="12" t="s">
        <v>15</v>
      </c>
      <c r="I2" s="12" t="s">
        <v>16</v>
      </c>
      <c r="J2" s="12" t="s">
        <v>706</v>
      </c>
      <c r="K2" s="13" t="s">
        <v>707</v>
      </c>
      <c r="L2" s="32" t="s">
        <v>8</v>
      </c>
      <c r="M2" s="32" t="s">
        <v>17</v>
      </c>
      <c r="N2" s="25" t="s">
        <v>18</v>
      </c>
      <c r="O2" s="5"/>
      <c r="P2" s="5"/>
      <c r="R2" s="30"/>
    </row>
    <row r="3" spans="1:18" s="36" customFormat="1" ht="13.5" thickTop="1">
      <c r="A3" s="108" t="s">
        <v>388</v>
      </c>
      <c r="B3" s="109" t="s">
        <v>45</v>
      </c>
      <c r="C3" s="109" t="s">
        <v>89</v>
      </c>
      <c r="D3" s="109" t="s">
        <v>384</v>
      </c>
      <c r="E3" s="110">
        <v>1</v>
      </c>
      <c r="F3" s="110">
        <v>2</v>
      </c>
      <c r="G3" s="110">
        <v>0.9</v>
      </c>
      <c r="H3" s="110">
        <v>0.5</v>
      </c>
      <c r="I3" s="110">
        <v>0.8</v>
      </c>
      <c r="J3" s="110">
        <v>2</v>
      </c>
      <c r="K3" s="111">
        <v>2</v>
      </c>
      <c r="L3" s="112">
        <f t="shared" ref="L3:L45" si="0">SUM(E3:K3)</f>
        <v>9.1999999999999993</v>
      </c>
      <c r="M3" s="114">
        <f t="shared" ref="M3:M45" si="1">L3/14</f>
        <v>0.65714285714285714</v>
      </c>
      <c r="N3" s="113">
        <v>2</v>
      </c>
      <c r="O3" s="42"/>
      <c r="P3" s="43"/>
      <c r="Q3" s="44"/>
      <c r="R3" s="44"/>
    </row>
    <row r="4" spans="1:18" s="36" customFormat="1">
      <c r="A4" s="89" t="s">
        <v>201</v>
      </c>
      <c r="B4" s="90" t="s">
        <v>4</v>
      </c>
      <c r="C4" s="90" t="s">
        <v>112</v>
      </c>
      <c r="D4" s="90" t="s">
        <v>87</v>
      </c>
      <c r="E4" s="61">
        <v>1</v>
      </c>
      <c r="F4" s="61">
        <v>2</v>
      </c>
      <c r="G4" s="61">
        <v>2</v>
      </c>
      <c r="H4" s="61">
        <v>0.6</v>
      </c>
      <c r="I4" s="61">
        <v>1.4</v>
      </c>
      <c r="J4" s="61">
        <v>0</v>
      </c>
      <c r="K4" s="91">
        <v>2</v>
      </c>
      <c r="L4" s="92">
        <f t="shared" si="0"/>
        <v>9</v>
      </c>
      <c r="M4" s="115">
        <f t="shared" si="1"/>
        <v>0.6428571428571429</v>
      </c>
      <c r="N4" s="105">
        <v>2</v>
      </c>
      <c r="O4" s="37"/>
      <c r="P4" s="38"/>
    </row>
    <row r="5" spans="1:18" s="36" customFormat="1">
      <c r="A5" s="89" t="s">
        <v>168</v>
      </c>
      <c r="B5" s="90" t="s">
        <v>414</v>
      </c>
      <c r="C5" s="90" t="s">
        <v>367</v>
      </c>
      <c r="D5" s="90" t="s">
        <v>64</v>
      </c>
      <c r="E5" s="61">
        <v>0.5</v>
      </c>
      <c r="F5" s="61">
        <v>2</v>
      </c>
      <c r="G5" s="61">
        <v>0.9</v>
      </c>
      <c r="H5" s="61">
        <v>0.8</v>
      </c>
      <c r="I5" s="61">
        <v>0.8</v>
      </c>
      <c r="J5" s="61">
        <v>1.9</v>
      </c>
      <c r="K5" s="91">
        <v>2</v>
      </c>
      <c r="L5" s="92">
        <f t="shared" si="0"/>
        <v>8.9</v>
      </c>
      <c r="M5" s="115">
        <f t="shared" si="1"/>
        <v>0.63571428571428579</v>
      </c>
      <c r="N5" s="105">
        <v>2</v>
      </c>
      <c r="O5" s="37"/>
      <c r="P5" s="38"/>
    </row>
    <row r="6" spans="1:18" s="202" customFormat="1">
      <c r="A6" s="89" t="s">
        <v>192</v>
      </c>
      <c r="B6" s="90" t="s">
        <v>22</v>
      </c>
      <c r="C6" s="90" t="s">
        <v>146</v>
      </c>
      <c r="D6" s="90" t="s">
        <v>384</v>
      </c>
      <c r="E6" s="61">
        <v>0</v>
      </c>
      <c r="F6" s="61">
        <v>2</v>
      </c>
      <c r="G6" s="61">
        <v>1.4</v>
      </c>
      <c r="H6" s="61">
        <v>0.6</v>
      </c>
      <c r="I6" s="61">
        <v>0.8</v>
      </c>
      <c r="J6" s="61">
        <v>2</v>
      </c>
      <c r="K6" s="91">
        <v>2</v>
      </c>
      <c r="L6" s="92">
        <f t="shared" si="0"/>
        <v>8.8000000000000007</v>
      </c>
      <c r="M6" s="115">
        <f t="shared" si="1"/>
        <v>0.62857142857142867</v>
      </c>
      <c r="N6" s="199">
        <v>2</v>
      </c>
      <c r="O6" s="200"/>
      <c r="P6" s="201"/>
    </row>
    <row r="7" spans="1:18" s="36" customFormat="1">
      <c r="A7" s="93" t="s">
        <v>206</v>
      </c>
      <c r="B7" s="94" t="s">
        <v>400</v>
      </c>
      <c r="C7" s="94" t="s">
        <v>401</v>
      </c>
      <c r="D7" s="94" t="s">
        <v>384</v>
      </c>
      <c r="E7" s="62">
        <v>0.2</v>
      </c>
      <c r="F7" s="62">
        <v>2</v>
      </c>
      <c r="G7" s="62">
        <v>0.9</v>
      </c>
      <c r="H7" s="62">
        <v>1</v>
      </c>
      <c r="I7" s="62">
        <v>0.9</v>
      </c>
      <c r="J7" s="62">
        <v>1.5</v>
      </c>
      <c r="K7" s="95">
        <v>2</v>
      </c>
      <c r="L7" s="96">
        <f t="shared" si="0"/>
        <v>8.5</v>
      </c>
      <c r="M7" s="116">
        <f t="shared" si="1"/>
        <v>0.6071428571428571</v>
      </c>
      <c r="N7" s="106">
        <v>3</v>
      </c>
      <c r="O7" s="37"/>
      <c r="P7" s="38"/>
    </row>
    <row r="8" spans="1:18" s="36" customFormat="1">
      <c r="A8" s="97" t="s">
        <v>174</v>
      </c>
      <c r="B8" s="98" t="s">
        <v>6</v>
      </c>
      <c r="C8" s="98" t="s">
        <v>398</v>
      </c>
      <c r="D8" s="98" t="s">
        <v>399</v>
      </c>
      <c r="E8" s="63">
        <v>0.2</v>
      </c>
      <c r="F8" s="63">
        <v>2</v>
      </c>
      <c r="G8" s="63">
        <v>1.4</v>
      </c>
      <c r="H8" s="63">
        <v>1.1000000000000001</v>
      </c>
      <c r="I8" s="63">
        <v>0.8</v>
      </c>
      <c r="J8" s="63">
        <v>0.9</v>
      </c>
      <c r="K8" s="99">
        <v>1.5</v>
      </c>
      <c r="L8" s="100">
        <f t="shared" si="0"/>
        <v>7.9</v>
      </c>
      <c r="M8" s="117">
        <f t="shared" si="1"/>
        <v>0.56428571428571428</v>
      </c>
      <c r="N8" s="107" t="s">
        <v>441</v>
      </c>
      <c r="O8" s="37"/>
      <c r="P8" s="38"/>
    </row>
    <row r="9" spans="1:18" s="36" customFormat="1">
      <c r="A9" s="97" t="s">
        <v>151</v>
      </c>
      <c r="B9" s="98" t="s">
        <v>22</v>
      </c>
      <c r="C9" s="98" t="s">
        <v>396</v>
      </c>
      <c r="D9" s="98" t="s">
        <v>384</v>
      </c>
      <c r="E9" s="63">
        <v>0.2</v>
      </c>
      <c r="F9" s="63">
        <v>2</v>
      </c>
      <c r="G9" s="63">
        <v>1.4</v>
      </c>
      <c r="H9" s="63">
        <v>0.4</v>
      </c>
      <c r="I9" s="63">
        <v>0.8</v>
      </c>
      <c r="J9" s="63">
        <v>1.7</v>
      </c>
      <c r="K9" s="99">
        <v>1</v>
      </c>
      <c r="L9" s="100">
        <f t="shared" si="0"/>
        <v>7.5</v>
      </c>
      <c r="M9" s="117">
        <f t="shared" si="1"/>
        <v>0.5357142857142857</v>
      </c>
      <c r="N9" s="107" t="s">
        <v>441</v>
      </c>
      <c r="O9" s="37"/>
      <c r="P9" s="38"/>
    </row>
    <row r="10" spans="1:18" s="36" customFormat="1">
      <c r="A10" s="97" t="s">
        <v>205</v>
      </c>
      <c r="B10" s="98" t="s">
        <v>412</v>
      </c>
      <c r="C10" s="98" t="s">
        <v>413</v>
      </c>
      <c r="D10" s="98" t="s">
        <v>384</v>
      </c>
      <c r="E10" s="63">
        <v>0.2</v>
      </c>
      <c r="F10" s="63">
        <v>2</v>
      </c>
      <c r="G10" s="63">
        <v>0.4</v>
      </c>
      <c r="H10" s="63">
        <v>1.3</v>
      </c>
      <c r="I10" s="63">
        <v>0.2</v>
      </c>
      <c r="J10" s="63">
        <v>1.9</v>
      </c>
      <c r="K10" s="99">
        <v>1.5</v>
      </c>
      <c r="L10" s="100">
        <f t="shared" si="0"/>
        <v>7.5</v>
      </c>
      <c r="M10" s="117">
        <f t="shared" si="1"/>
        <v>0.5357142857142857</v>
      </c>
      <c r="N10" s="107" t="s">
        <v>441</v>
      </c>
      <c r="O10" s="37"/>
      <c r="P10" s="38"/>
    </row>
    <row r="11" spans="1:18" s="36" customFormat="1">
      <c r="A11" s="98" t="s">
        <v>139</v>
      </c>
      <c r="B11" s="98" t="s">
        <v>373</v>
      </c>
      <c r="C11" s="98" t="s">
        <v>374</v>
      </c>
      <c r="D11" s="98" t="s">
        <v>54</v>
      </c>
      <c r="E11" s="63">
        <v>1.5</v>
      </c>
      <c r="F11" s="63">
        <v>2</v>
      </c>
      <c r="G11" s="63">
        <v>0.4</v>
      </c>
      <c r="H11" s="63">
        <v>0.5</v>
      </c>
      <c r="I11" s="63">
        <v>0.8</v>
      </c>
      <c r="J11" s="63">
        <v>0.8</v>
      </c>
      <c r="K11" s="99">
        <v>1.5</v>
      </c>
      <c r="L11" s="100">
        <f t="shared" si="0"/>
        <v>7.5</v>
      </c>
      <c r="M11" s="117">
        <f t="shared" si="1"/>
        <v>0.5357142857142857</v>
      </c>
      <c r="N11" s="107" t="s">
        <v>441</v>
      </c>
      <c r="O11" s="37"/>
      <c r="P11" s="38"/>
    </row>
    <row r="12" spans="1:18" s="36" customFormat="1">
      <c r="A12" s="101" t="s">
        <v>169</v>
      </c>
      <c r="B12" s="102" t="s">
        <v>47</v>
      </c>
      <c r="C12" s="102" t="s">
        <v>46</v>
      </c>
      <c r="D12" s="102" t="s">
        <v>384</v>
      </c>
      <c r="E12" s="20">
        <v>0.5</v>
      </c>
      <c r="F12" s="20">
        <v>2</v>
      </c>
      <c r="G12" s="20">
        <v>1.4</v>
      </c>
      <c r="H12" s="20">
        <v>0</v>
      </c>
      <c r="I12" s="20">
        <v>0.5</v>
      </c>
      <c r="J12" s="20">
        <v>0.2</v>
      </c>
      <c r="K12" s="103">
        <v>2</v>
      </c>
      <c r="L12" s="104">
        <f t="shared" si="0"/>
        <v>6.6000000000000005</v>
      </c>
      <c r="M12" s="118">
        <f t="shared" si="1"/>
        <v>0.47142857142857147</v>
      </c>
      <c r="N12" s="27"/>
      <c r="O12" s="37"/>
      <c r="P12" s="38"/>
    </row>
    <row r="13" spans="1:18" s="36" customFormat="1">
      <c r="A13" s="101" t="s">
        <v>143</v>
      </c>
      <c r="B13" s="102" t="s">
        <v>41</v>
      </c>
      <c r="C13" s="102" t="s">
        <v>78</v>
      </c>
      <c r="D13" s="102" t="s">
        <v>384</v>
      </c>
      <c r="E13" s="20">
        <v>0.8</v>
      </c>
      <c r="F13" s="20">
        <v>2</v>
      </c>
      <c r="G13" s="20" t="s">
        <v>9</v>
      </c>
      <c r="H13" s="20">
        <v>0.2</v>
      </c>
      <c r="I13" s="20">
        <v>1.4</v>
      </c>
      <c r="J13" s="20" t="s">
        <v>9</v>
      </c>
      <c r="K13" s="103">
        <v>2</v>
      </c>
      <c r="L13" s="104">
        <f t="shared" si="0"/>
        <v>6.4</v>
      </c>
      <c r="M13" s="118">
        <f t="shared" si="1"/>
        <v>0.45714285714285718</v>
      </c>
      <c r="N13" s="27"/>
      <c r="O13" s="37"/>
      <c r="P13" s="38"/>
    </row>
    <row r="14" spans="1:18" s="36" customFormat="1">
      <c r="A14" s="101" t="s">
        <v>141</v>
      </c>
      <c r="B14" s="102" t="s">
        <v>116</v>
      </c>
      <c r="C14" s="102" t="s">
        <v>117</v>
      </c>
      <c r="D14" s="102" t="s">
        <v>87</v>
      </c>
      <c r="E14" s="20">
        <v>0</v>
      </c>
      <c r="F14" s="20">
        <v>2</v>
      </c>
      <c r="G14" s="20">
        <v>0.9</v>
      </c>
      <c r="H14" s="20">
        <v>0.6</v>
      </c>
      <c r="I14" s="20">
        <v>0.5</v>
      </c>
      <c r="J14" s="20">
        <v>0.3</v>
      </c>
      <c r="K14" s="103">
        <v>2</v>
      </c>
      <c r="L14" s="104">
        <f t="shared" si="0"/>
        <v>6.3</v>
      </c>
      <c r="M14" s="118">
        <f t="shared" si="1"/>
        <v>0.45</v>
      </c>
      <c r="N14" s="27"/>
      <c r="O14" s="37"/>
      <c r="P14" s="38"/>
    </row>
    <row r="15" spans="1:18" s="36" customFormat="1">
      <c r="A15" s="101" t="s">
        <v>132</v>
      </c>
      <c r="B15" s="102" t="s">
        <v>375</v>
      </c>
      <c r="C15" s="102" t="s">
        <v>42</v>
      </c>
      <c r="D15" s="102" t="s">
        <v>376</v>
      </c>
      <c r="E15" s="20">
        <v>1</v>
      </c>
      <c r="F15" s="20">
        <v>1.8</v>
      </c>
      <c r="G15" s="20">
        <v>0</v>
      </c>
      <c r="H15" s="20">
        <v>0.1</v>
      </c>
      <c r="I15" s="20">
        <v>0.8</v>
      </c>
      <c r="J15" s="20">
        <v>0.5</v>
      </c>
      <c r="K15" s="103">
        <v>2</v>
      </c>
      <c r="L15" s="104">
        <f t="shared" si="0"/>
        <v>6.2</v>
      </c>
      <c r="M15" s="118">
        <f t="shared" si="1"/>
        <v>0.44285714285714289</v>
      </c>
      <c r="N15" s="27"/>
      <c r="O15" s="37"/>
      <c r="P15" s="38"/>
    </row>
    <row r="16" spans="1:18" s="36" customFormat="1">
      <c r="A16" s="101" t="s">
        <v>173</v>
      </c>
      <c r="B16" s="102" t="s">
        <v>406</v>
      </c>
      <c r="C16" s="102" t="s">
        <v>407</v>
      </c>
      <c r="D16" s="102" t="s">
        <v>384</v>
      </c>
      <c r="E16" s="20">
        <v>0.5</v>
      </c>
      <c r="F16" s="20">
        <v>2</v>
      </c>
      <c r="G16" s="20">
        <v>1</v>
      </c>
      <c r="H16" s="20">
        <v>0.4</v>
      </c>
      <c r="I16" s="20">
        <v>0.8</v>
      </c>
      <c r="J16" s="20">
        <v>1</v>
      </c>
      <c r="K16" s="103">
        <v>0</v>
      </c>
      <c r="L16" s="104">
        <f t="shared" si="0"/>
        <v>5.7</v>
      </c>
      <c r="M16" s="118">
        <f t="shared" si="1"/>
        <v>0.40714285714285714</v>
      </c>
      <c r="N16" s="27"/>
      <c r="O16" s="37"/>
      <c r="P16" s="38"/>
    </row>
    <row r="17" spans="1:16" s="36" customFormat="1">
      <c r="A17" s="101" t="s">
        <v>147</v>
      </c>
      <c r="B17" s="102" t="s">
        <v>416</v>
      </c>
      <c r="C17" s="102" t="s">
        <v>417</v>
      </c>
      <c r="D17" s="102" t="s">
        <v>259</v>
      </c>
      <c r="E17" s="20">
        <v>1</v>
      </c>
      <c r="F17" s="20">
        <v>2</v>
      </c>
      <c r="G17" s="20">
        <v>0.4</v>
      </c>
      <c r="H17" s="20">
        <v>0</v>
      </c>
      <c r="I17" s="20">
        <v>0.3</v>
      </c>
      <c r="J17" s="20">
        <v>0</v>
      </c>
      <c r="K17" s="103">
        <v>2</v>
      </c>
      <c r="L17" s="104">
        <f t="shared" si="0"/>
        <v>5.6999999999999993</v>
      </c>
      <c r="M17" s="118">
        <f t="shared" si="1"/>
        <v>0.40714285714285708</v>
      </c>
      <c r="N17" s="27"/>
      <c r="O17" s="37"/>
      <c r="P17" s="38"/>
    </row>
    <row r="18" spans="1:16" s="36" customFormat="1">
      <c r="A18" s="101" t="s">
        <v>197</v>
      </c>
      <c r="B18" s="102" t="s">
        <v>25</v>
      </c>
      <c r="C18" s="102" t="s">
        <v>144</v>
      </c>
      <c r="D18" s="102" t="s">
        <v>378</v>
      </c>
      <c r="E18" s="20" t="s">
        <v>9</v>
      </c>
      <c r="F18" s="20">
        <v>2</v>
      </c>
      <c r="G18" s="20">
        <v>0</v>
      </c>
      <c r="H18" s="20">
        <v>0.3</v>
      </c>
      <c r="I18" s="20">
        <v>1.1000000000000001</v>
      </c>
      <c r="J18" s="20" t="s">
        <v>9</v>
      </c>
      <c r="K18" s="103">
        <v>2</v>
      </c>
      <c r="L18" s="104">
        <f t="shared" si="0"/>
        <v>5.4</v>
      </c>
      <c r="M18" s="118">
        <f t="shared" si="1"/>
        <v>0.38571428571428573</v>
      </c>
      <c r="N18" s="27"/>
      <c r="O18" s="37"/>
      <c r="P18" s="38"/>
    </row>
    <row r="19" spans="1:16" s="36" customFormat="1">
      <c r="A19" s="101" t="s">
        <v>191</v>
      </c>
      <c r="B19" s="102" t="s">
        <v>31</v>
      </c>
      <c r="C19" s="102" t="s">
        <v>377</v>
      </c>
      <c r="D19" s="102" t="s">
        <v>378</v>
      </c>
      <c r="E19" s="20" t="s">
        <v>9</v>
      </c>
      <c r="F19" s="20">
        <v>2</v>
      </c>
      <c r="G19" s="20">
        <v>0</v>
      </c>
      <c r="H19" s="20">
        <v>0.5</v>
      </c>
      <c r="I19" s="20">
        <v>0.1</v>
      </c>
      <c r="J19" s="20">
        <v>0.5</v>
      </c>
      <c r="K19" s="103">
        <v>2</v>
      </c>
      <c r="L19" s="104">
        <f t="shared" si="0"/>
        <v>5.0999999999999996</v>
      </c>
      <c r="M19" s="118">
        <f t="shared" si="1"/>
        <v>0.36428571428571427</v>
      </c>
      <c r="N19" s="27"/>
      <c r="O19" s="37"/>
      <c r="P19" s="38"/>
    </row>
    <row r="20" spans="1:16" s="36" customFormat="1">
      <c r="A20" s="101" t="s">
        <v>133</v>
      </c>
      <c r="B20" s="102" t="s">
        <v>389</v>
      </c>
      <c r="C20" s="102" t="s">
        <v>390</v>
      </c>
      <c r="D20" s="102" t="s">
        <v>391</v>
      </c>
      <c r="E20" s="20">
        <v>0.5</v>
      </c>
      <c r="F20" s="20">
        <v>2</v>
      </c>
      <c r="G20" s="20">
        <v>0.4</v>
      </c>
      <c r="H20" s="20">
        <v>0.1</v>
      </c>
      <c r="I20" s="20" t="s">
        <v>9</v>
      </c>
      <c r="J20" s="20">
        <v>0</v>
      </c>
      <c r="K20" s="103">
        <v>2</v>
      </c>
      <c r="L20" s="104">
        <f t="shared" si="0"/>
        <v>5</v>
      </c>
      <c r="M20" s="118">
        <f t="shared" si="1"/>
        <v>0.35714285714285715</v>
      </c>
      <c r="N20" s="27"/>
      <c r="O20" s="37"/>
      <c r="P20" s="38"/>
    </row>
    <row r="21" spans="1:16" s="36" customFormat="1">
      <c r="A21" s="101" t="s">
        <v>435</v>
      </c>
      <c r="B21" s="102" t="s">
        <v>249</v>
      </c>
      <c r="C21" s="102" t="s">
        <v>436</v>
      </c>
      <c r="D21" s="102" t="s">
        <v>384</v>
      </c>
      <c r="E21" s="20">
        <v>1</v>
      </c>
      <c r="F21" s="20">
        <v>2</v>
      </c>
      <c r="G21" s="20">
        <v>0</v>
      </c>
      <c r="H21" s="20">
        <v>0</v>
      </c>
      <c r="I21" s="20">
        <v>0.3</v>
      </c>
      <c r="J21" s="20">
        <v>0.1</v>
      </c>
      <c r="K21" s="103">
        <v>1.5</v>
      </c>
      <c r="L21" s="104">
        <f t="shared" si="0"/>
        <v>4.9000000000000004</v>
      </c>
      <c r="M21" s="118">
        <f t="shared" si="1"/>
        <v>0.35000000000000003</v>
      </c>
      <c r="N21" s="27"/>
      <c r="O21" s="37"/>
      <c r="P21" s="38"/>
    </row>
    <row r="22" spans="1:16" s="36" customFormat="1">
      <c r="A22" s="101" t="s">
        <v>217</v>
      </c>
      <c r="B22" s="102" t="s">
        <v>6</v>
      </c>
      <c r="C22" s="102" t="s">
        <v>402</v>
      </c>
      <c r="D22" s="102" t="s">
        <v>403</v>
      </c>
      <c r="E22" s="20">
        <v>0.2</v>
      </c>
      <c r="F22" s="20">
        <v>2</v>
      </c>
      <c r="G22" s="20">
        <v>0</v>
      </c>
      <c r="H22" s="20">
        <v>0.2</v>
      </c>
      <c r="I22" s="20" t="s">
        <v>9</v>
      </c>
      <c r="J22" s="20">
        <v>0.2</v>
      </c>
      <c r="K22" s="103">
        <v>2</v>
      </c>
      <c r="L22" s="104">
        <f t="shared" si="0"/>
        <v>4.6000000000000005</v>
      </c>
      <c r="M22" s="118">
        <f t="shared" si="1"/>
        <v>0.32857142857142863</v>
      </c>
      <c r="N22" s="27"/>
      <c r="O22" s="37"/>
      <c r="P22" s="38"/>
    </row>
    <row r="23" spans="1:16" s="36" customFormat="1">
      <c r="A23" s="101" t="s">
        <v>432</v>
      </c>
      <c r="B23" s="102" t="s">
        <v>20</v>
      </c>
      <c r="C23" s="102" t="s">
        <v>433</v>
      </c>
      <c r="D23" s="102" t="s">
        <v>434</v>
      </c>
      <c r="E23" s="20">
        <v>0.2</v>
      </c>
      <c r="F23" s="20">
        <v>1.8</v>
      </c>
      <c r="G23" s="20">
        <v>0</v>
      </c>
      <c r="H23" s="20" t="s">
        <v>9</v>
      </c>
      <c r="I23" s="20" t="s">
        <v>9</v>
      </c>
      <c r="J23" s="20" t="s">
        <v>9</v>
      </c>
      <c r="K23" s="103">
        <v>2</v>
      </c>
      <c r="L23" s="104">
        <f t="shared" si="0"/>
        <v>4</v>
      </c>
      <c r="M23" s="118">
        <f t="shared" si="1"/>
        <v>0.2857142857142857</v>
      </c>
      <c r="N23" s="27"/>
      <c r="O23" s="37"/>
      <c r="P23" s="38"/>
    </row>
    <row r="24" spans="1:16" s="36" customFormat="1">
      <c r="A24" s="101" t="s">
        <v>418</v>
      </c>
      <c r="B24" s="102" t="s">
        <v>415</v>
      </c>
      <c r="C24" s="102" t="s">
        <v>419</v>
      </c>
      <c r="D24" s="102" t="s">
        <v>420</v>
      </c>
      <c r="E24" s="20">
        <v>0.2</v>
      </c>
      <c r="F24" s="20">
        <v>2</v>
      </c>
      <c r="G24" s="20">
        <v>0</v>
      </c>
      <c r="H24" s="20">
        <v>0.5</v>
      </c>
      <c r="I24" s="20">
        <v>0.1</v>
      </c>
      <c r="J24" s="20">
        <v>0.1</v>
      </c>
      <c r="K24" s="103">
        <v>1</v>
      </c>
      <c r="L24" s="104">
        <f t="shared" si="0"/>
        <v>3.9000000000000004</v>
      </c>
      <c r="M24" s="118">
        <f t="shared" si="1"/>
        <v>0.27857142857142858</v>
      </c>
      <c r="N24" s="27"/>
      <c r="O24" s="37"/>
      <c r="P24" s="38"/>
    </row>
    <row r="25" spans="1:16" s="36" customFormat="1">
      <c r="A25" s="101" t="s">
        <v>196</v>
      </c>
      <c r="B25" s="102" t="s">
        <v>382</v>
      </c>
      <c r="C25" s="102" t="s">
        <v>383</v>
      </c>
      <c r="D25" s="102" t="s">
        <v>384</v>
      </c>
      <c r="E25" s="20">
        <v>1</v>
      </c>
      <c r="F25" s="20">
        <v>2</v>
      </c>
      <c r="G25" s="20">
        <v>0</v>
      </c>
      <c r="H25" s="20">
        <v>0.4</v>
      </c>
      <c r="I25" s="20">
        <v>0</v>
      </c>
      <c r="J25" s="20">
        <v>0.5</v>
      </c>
      <c r="K25" s="103" t="s">
        <v>9</v>
      </c>
      <c r="L25" s="104">
        <f t="shared" si="0"/>
        <v>3.9</v>
      </c>
      <c r="M25" s="118">
        <f t="shared" si="1"/>
        <v>0.27857142857142858</v>
      </c>
      <c r="N25" s="27"/>
      <c r="O25" s="37"/>
      <c r="P25" s="38"/>
    </row>
    <row r="26" spans="1:16" s="36" customFormat="1">
      <c r="A26" s="101" t="s">
        <v>437</v>
      </c>
      <c r="B26" s="102" t="s">
        <v>424</v>
      </c>
      <c r="C26" s="102" t="s">
        <v>438</v>
      </c>
      <c r="D26" s="102" t="s">
        <v>439</v>
      </c>
      <c r="E26" s="20">
        <v>0.2</v>
      </c>
      <c r="F26" s="20">
        <v>2</v>
      </c>
      <c r="G26" s="20">
        <v>0</v>
      </c>
      <c r="H26" s="20">
        <v>0</v>
      </c>
      <c r="I26" s="20">
        <v>0.1</v>
      </c>
      <c r="J26" s="20">
        <v>0</v>
      </c>
      <c r="K26" s="103">
        <v>1.5</v>
      </c>
      <c r="L26" s="104">
        <f t="shared" si="0"/>
        <v>3.8000000000000003</v>
      </c>
      <c r="M26" s="118">
        <f t="shared" si="1"/>
        <v>0.27142857142857146</v>
      </c>
      <c r="N26" s="27"/>
      <c r="O26" s="37"/>
      <c r="P26" s="38"/>
    </row>
    <row r="27" spans="1:16" s="36" customFormat="1">
      <c r="A27" s="101" t="s">
        <v>392</v>
      </c>
      <c r="B27" s="102" t="s">
        <v>394</v>
      </c>
      <c r="C27" s="102" t="s">
        <v>393</v>
      </c>
      <c r="D27" s="102" t="s">
        <v>384</v>
      </c>
      <c r="E27" s="20">
        <v>0.5</v>
      </c>
      <c r="F27" s="20">
        <v>2</v>
      </c>
      <c r="G27" s="20">
        <v>0</v>
      </c>
      <c r="H27" s="20">
        <v>0.3</v>
      </c>
      <c r="I27" s="20" t="s">
        <v>9</v>
      </c>
      <c r="J27" s="20">
        <v>0.5</v>
      </c>
      <c r="K27" s="103">
        <v>0.5</v>
      </c>
      <c r="L27" s="104">
        <f t="shared" si="0"/>
        <v>3.8</v>
      </c>
      <c r="M27" s="118">
        <f t="shared" si="1"/>
        <v>0.27142857142857141</v>
      </c>
      <c r="N27" s="27"/>
      <c r="O27" s="37"/>
      <c r="P27" s="38"/>
    </row>
    <row r="28" spans="1:16" s="36" customFormat="1">
      <c r="A28" s="101" t="s">
        <v>198</v>
      </c>
      <c r="B28" s="102" t="s">
        <v>27</v>
      </c>
      <c r="C28" s="102" t="s">
        <v>159</v>
      </c>
      <c r="D28" s="102" t="s">
        <v>91</v>
      </c>
      <c r="E28" s="20">
        <v>0.2</v>
      </c>
      <c r="F28" s="20">
        <v>1.1000000000000001</v>
      </c>
      <c r="G28" s="20" t="s">
        <v>9</v>
      </c>
      <c r="H28" s="20" t="s">
        <v>9</v>
      </c>
      <c r="I28" s="20">
        <v>0.4</v>
      </c>
      <c r="J28" s="20">
        <v>0.1</v>
      </c>
      <c r="K28" s="103">
        <v>1.5</v>
      </c>
      <c r="L28" s="104">
        <f t="shared" si="0"/>
        <v>3.3000000000000003</v>
      </c>
      <c r="M28" s="118">
        <f t="shared" si="1"/>
        <v>0.23571428571428574</v>
      </c>
      <c r="N28" s="27"/>
      <c r="O28" s="37"/>
      <c r="P28" s="38"/>
    </row>
    <row r="29" spans="1:16" s="36" customFormat="1">
      <c r="A29" s="101" t="s">
        <v>188</v>
      </c>
      <c r="B29" s="102" t="s">
        <v>397</v>
      </c>
      <c r="C29" s="102" t="s">
        <v>46</v>
      </c>
      <c r="D29" s="102" t="s">
        <v>360</v>
      </c>
      <c r="E29" s="20">
        <v>0.5</v>
      </c>
      <c r="F29" s="20">
        <v>1</v>
      </c>
      <c r="G29" s="20">
        <v>0</v>
      </c>
      <c r="H29" s="20">
        <v>0</v>
      </c>
      <c r="I29" s="20">
        <v>0.2</v>
      </c>
      <c r="J29" s="20" t="s">
        <v>9</v>
      </c>
      <c r="K29" s="103">
        <v>1.5</v>
      </c>
      <c r="L29" s="104">
        <f t="shared" si="0"/>
        <v>3.2</v>
      </c>
      <c r="M29" s="118">
        <f t="shared" si="1"/>
        <v>0.22857142857142859</v>
      </c>
      <c r="N29" s="27"/>
      <c r="O29" s="37"/>
      <c r="P29" s="38"/>
    </row>
    <row r="30" spans="1:16" s="36" customFormat="1">
      <c r="A30" s="101" t="s">
        <v>409</v>
      </c>
      <c r="B30" s="102" t="s">
        <v>97</v>
      </c>
      <c r="C30" s="102" t="s">
        <v>98</v>
      </c>
      <c r="D30" s="102" t="s">
        <v>91</v>
      </c>
      <c r="E30" s="20">
        <v>0.2</v>
      </c>
      <c r="F30" s="20">
        <v>2</v>
      </c>
      <c r="G30" s="20">
        <v>0</v>
      </c>
      <c r="H30" s="20">
        <v>0.9</v>
      </c>
      <c r="I30" s="20" t="s">
        <v>9</v>
      </c>
      <c r="J30" s="20">
        <v>0</v>
      </c>
      <c r="K30" s="103">
        <v>0</v>
      </c>
      <c r="L30" s="104">
        <f t="shared" si="0"/>
        <v>3.1</v>
      </c>
      <c r="M30" s="118">
        <f t="shared" si="1"/>
        <v>0.22142857142857145</v>
      </c>
      <c r="N30" s="27"/>
      <c r="O30" s="37"/>
      <c r="P30" s="38"/>
    </row>
    <row r="31" spans="1:16" s="36" customFormat="1">
      <c r="A31" s="101" t="s">
        <v>395</v>
      </c>
      <c r="B31" s="102" t="s">
        <v>68</v>
      </c>
      <c r="C31" s="102" t="s">
        <v>69</v>
      </c>
      <c r="D31" s="102" t="s">
        <v>70</v>
      </c>
      <c r="E31" s="20">
        <v>0</v>
      </c>
      <c r="F31" s="20">
        <v>2</v>
      </c>
      <c r="G31" s="20">
        <v>0</v>
      </c>
      <c r="H31" s="20">
        <v>0.5</v>
      </c>
      <c r="I31" s="20">
        <v>0.2</v>
      </c>
      <c r="J31" s="20" t="s">
        <v>9</v>
      </c>
      <c r="K31" s="103">
        <v>0.2</v>
      </c>
      <c r="L31" s="104">
        <f t="shared" si="0"/>
        <v>2.9000000000000004</v>
      </c>
      <c r="M31" s="118">
        <f t="shared" si="1"/>
        <v>0.20714285714285716</v>
      </c>
      <c r="N31" s="27"/>
      <c r="O31" s="37"/>
      <c r="P31" s="38"/>
    </row>
    <row r="32" spans="1:16" s="36" customFormat="1">
      <c r="A32" s="101" t="s">
        <v>404</v>
      </c>
      <c r="B32" s="102" t="s">
        <v>102</v>
      </c>
      <c r="C32" s="102" t="s">
        <v>405</v>
      </c>
      <c r="D32" s="102" t="s">
        <v>384</v>
      </c>
      <c r="E32" s="20">
        <v>0</v>
      </c>
      <c r="F32" s="20">
        <v>1.8</v>
      </c>
      <c r="G32" s="20">
        <v>0</v>
      </c>
      <c r="H32" s="20" t="s">
        <v>9</v>
      </c>
      <c r="I32" s="20">
        <v>1.1000000000000001</v>
      </c>
      <c r="J32" s="20" t="s">
        <v>9</v>
      </c>
      <c r="K32" s="103" t="s">
        <v>9</v>
      </c>
      <c r="L32" s="104">
        <f t="shared" si="0"/>
        <v>2.9000000000000004</v>
      </c>
      <c r="M32" s="118">
        <f t="shared" si="1"/>
        <v>0.20714285714285716</v>
      </c>
      <c r="N32" s="27"/>
      <c r="O32" s="37"/>
      <c r="P32" s="38"/>
    </row>
    <row r="33" spans="1:18" s="36" customFormat="1">
      <c r="A33" s="101" t="s">
        <v>160</v>
      </c>
      <c r="B33" s="102" t="s">
        <v>424</v>
      </c>
      <c r="C33" s="102" t="s">
        <v>425</v>
      </c>
      <c r="D33" s="102" t="s">
        <v>426</v>
      </c>
      <c r="E33" s="20">
        <v>0</v>
      </c>
      <c r="F33" s="20">
        <v>2</v>
      </c>
      <c r="G33" s="20">
        <v>0</v>
      </c>
      <c r="H33" s="20">
        <v>0.2</v>
      </c>
      <c r="I33" s="20">
        <v>0.1</v>
      </c>
      <c r="J33" s="20">
        <v>0.5</v>
      </c>
      <c r="K33" s="103" t="s">
        <v>9</v>
      </c>
      <c r="L33" s="104">
        <f t="shared" si="0"/>
        <v>2.8000000000000003</v>
      </c>
      <c r="M33" s="118">
        <f t="shared" si="1"/>
        <v>0.2</v>
      </c>
      <c r="N33" s="27"/>
      <c r="O33" s="37"/>
      <c r="P33" s="38"/>
    </row>
    <row r="34" spans="1:18" s="36" customFormat="1">
      <c r="A34" s="101" t="s">
        <v>440</v>
      </c>
      <c r="B34" s="102" t="s">
        <v>90</v>
      </c>
      <c r="C34" s="102" t="s">
        <v>82</v>
      </c>
      <c r="D34" s="102" t="s">
        <v>428</v>
      </c>
      <c r="E34" s="20">
        <v>0.5</v>
      </c>
      <c r="F34" s="20">
        <v>2</v>
      </c>
      <c r="G34" s="20">
        <v>0</v>
      </c>
      <c r="H34" s="20">
        <v>0.1</v>
      </c>
      <c r="I34" s="20" t="s">
        <v>9</v>
      </c>
      <c r="J34" s="20" t="s">
        <v>9</v>
      </c>
      <c r="K34" s="103" t="s">
        <v>9</v>
      </c>
      <c r="L34" s="104">
        <f t="shared" si="0"/>
        <v>2.6</v>
      </c>
      <c r="M34" s="118">
        <f t="shared" si="1"/>
        <v>0.18571428571428572</v>
      </c>
      <c r="N34" s="27"/>
      <c r="O34" s="37"/>
      <c r="P34" s="38"/>
    </row>
    <row r="35" spans="1:18" s="36" customFormat="1">
      <c r="A35" s="101" t="s">
        <v>142</v>
      </c>
      <c r="B35" s="102" t="s">
        <v>65</v>
      </c>
      <c r="C35" s="102" t="s">
        <v>66</v>
      </c>
      <c r="D35" s="102" t="s">
        <v>55</v>
      </c>
      <c r="E35" s="20" t="s">
        <v>9</v>
      </c>
      <c r="F35" s="20">
        <v>2</v>
      </c>
      <c r="G35" s="20" t="s">
        <v>9</v>
      </c>
      <c r="H35" s="20">
        <v>0.3</v>
      </c>
      <c r="I35" s="20" t="s">
        <v>9</v>
      </c>
      <c r="J35" s="20">
        <v>0.1</v>
      </c>
      <c r="K35" s="103">
        <v>0.1</v>
      </c>
      <c r="L35" s="104">
        <f t="shared" si="0"/>
        <v>2.5</v>
      </c>
      <c r="M35" s="118">
        <f t="shared" si="1"/>
        <v>0.17857142857142858</v>
      </c>
      <c r="N35" s="27"/>
      <c r="O35" s="37"/>
      <c r="P35" s="38"/>
    </row>
    <row r="36" spans="1:18" s="36" customFormat="1">
      <c r="A36" s="101" t="s">
        <v>201</v>
      </c>
      <c r="B36" s="102" t="s">
        <v>408</v>
      </c>
      <c r="C36" s="102" t="s">
        <v>374</v>
      </c>
      <c r="D36" s="102" t="s">
        <v>91</v>
      </c>
      <c r="E36" s="20">
        <v>0.2</v>
      </c>
      <c r="F36" s="20">
        <v>2</v>
      </c>
      <c r="G36" s="20">
        <v>0</v>
      </c>
      <c r="H36" s="20">
        <v>0.1</v>
      </c>
      <c r="I36" s="20" t="s">
        <v>9</v>
      </c>
      <c r="J36" s="20" t="s">
        <v>9</v>
      </c>
      <c r="K36" s="103" t="s">
        <v>9</v>
      </c>
      <c r="L36" s="104">
        <f t="shared" si="0"/>
        <v>2.3000000000000003</v>
      </c>
      <c r="M36" s="118">
        <f t="shared" si="1"/>
        <v>0.16428571428571431</v>
      </c>
      <c r="N36" s="27"/>
      <c r="O36" s="37"/>
      <c r="P36" s="38"/>
    </row>
    <row r="37" spans="1:18" s="36" customFormat="1">
      <c r="A37" s="101" t="s">
        <v>216</v>
      </c>
      <c r="B37" s="102" t="s">
        <v>410</v>
      </c>
      <c r="C37" s="102" t="s">
        <v>411</v>
      </c>
      <c r="D37" s="102" t="s">
        <v>403</v>
      </c>
      <c r="E37" s="20">
        <v>0</v>
      </c>
      <c r="F37" s="20">
        <v>2</v>
      </c>
      <c r="G37" s="20">
        <v>0</v>
      </c>
      <c r="H37" s="20">
        <v>0</v>
      </c>
      <c r="I37" s="20">
        <v>0.1</v>
      </c>
      <c r="J37" s="20">
        <v>0.1</v>
      </c>
      <c r="K37" s="103">
        <v>0.1</v>
      </c>
      <c r="L37" s="104">
        <f t="shared" si="0"/>
        <v>2.3000000000000003</v>
      </c>
      <c r="M37" s="118">
        <f t="shared" si="1"/>
        <v>0.16428571428571431</v>
      </c>
      <c r="N37" s="27"/>
      <c r="O37" s="37"/>
      <c r="P37" s="38"/>
    </row>
    <row r="38" spans="1:18" s="36" customFormat="1">
      <c r="A38" s="101" t="s">
        <v>218</v>
      </c>
      <c r="B38" s="102" t="s">
        <v>427</v>
      </c>
      <c r="C38" s="102" t="s">
        <v>44</v>
      </c>
      <c r="D38" s="102" t="s">
        <v>428</v>
      </c>
      <c r="E38" s="20">
        <v>0</v>
      </c>
      <c r="F38" s="20">
        <v>2</v>
      </c>
      <c r="G38" s="20">
        <v>0</v>
      </c>
      <c r="H38" s="20">
        <v>0.1</v>
      </c>
      <c r="I38" s="20">
        <v>0.2</v>
      </c>
      <c r="J38" s="20" t="s">
        <v>9</v>
      </c>
      <c r="K38" s="103" t="s">
        <v>9</v>
      </c>
      <c r="L38" s="104">
        <f t="shared" si="0"/>
        <v>2.3000000000000003</v>
      </c>
      <c r="M38" s="118">
        <f t="shared" si="1"/>
        <v>0.16428571428571431</v>
      </c>
      <c r="N38" s="27"/>
      <c r="O38" s="37"/>
      <c r="P38" s="38"/>
    </row>
    <row r="39" spans="1:18" s="36" customFormat="1">
      <c r="A39" s="101" t="s">
        <v>166</v>
      </c>
      <c r="B39" s="102" t="s">
        <v>429</v>
      </c>
      <c r="C39" s="102" t="s">
        <v>430</v>
      </c>
      <c r="D39" s="102" t="s">
        <v>431</v>
      </c>
      <c r="E39" s="20">
        <v>0.2</v>
      </c>
      <c r="F39" s="20">
        <v>1.8</v>
      </c>
      <c r="G39" s="20">
        <v>0</v>
      </c>
      <c r="H39" s="20" t="s">
        <v>9</v>
      </c>
      <c r="I39" s="20">
        <v>0.1</v>
      </c>
      <c r="J39" s="20">
        <v>0.1</v>
      </c>
      <c r="K39" s="103">
        <v>0</v>
      </c>
      <c r="L39" s="104">
        <f t="shared" si="0"/>
        <v>2.2000000000000002</v>
      </c>
      <c r="M39" s="118">
        <f t="shared" si="1"/>
        <v>0.15714285714285717</v>
      </c>
      <c r="N39" s="27"/>
      <c r="O39" s="37"/>
      <c r="P39" s="38"/>
    </row>
    <row r="40" spans="1:18" s="36" customFormat="1">
      <c r="A40" s="101" t="s">
        <v>164</v>
      </c>
      <c r="B40" s="102" t="s">
        <v>415</v>
      </c>
      <c r="C40" s="102" t="s">
        <v>101</v>
      </c>
      <c r="D40" s="102" t="s">
        <v>91</v>
      </c>
      <c r="E40" s="20">
        <v>0.2</v>
      </c>
      <c r="F40" s="20">
        <v>1.8</v>
      </c>
      <c r="G40" s="20">
        <v>0</v>
      </c>
      <c r="H40" s="20">
        <v>0</v>
      </c>
      <c r="I40" s="20">
        <v>0</v>
      </c>
      <c r="J40" s="20">
        <v>0.1</v>
      </c>
      <c r="K40" s="103" t="s">
        <v>9</v>
      </c>
      <c r="L40" s="104">
        <f t="shared" si="0"/>
        <v>2.1</v>
      </c>
      <c r="M40" s="118">
        <f t="shared" si="1"/>
        <v>0.15</v>
      </c>
      <c r="N40" s="27"/>
      <c r="O40" s="37"/>
      <c r="P40" s="38"/>
    </row>
    <row r="41" spans="1:18" s="36" customFormat="1">
      <c r="A41" s="101" t="s">
        <v>379</v>
      </c>
      <c r="B41" s="102" t="s">
        <v>29</v>
      </c>
      <c r="C41" s="102" t="s">
        <v>380</v>
      </c>
      <c r="D41" s="102" t="s">
        <v>381</v>
      </c>
      <c r="E41" s="20" t="s">
        <v>9</v>
      </c>
      <c r="F41" s="20">
        <v>2</v>
      </c>
      <c r="G41" s="20" t="s">
        <v>9</v>
      </c>
      <c r="H41" s="20">
        <v>0</v>
      </c>
      <c r="I41" s="20" t="s">
        <v>9</v>
      </c>
      <c r="J41" s="20" t="s">
        <v>9</v>
      </c>
      <c r="K41" s="103" t="s">
        <v>9</v>
      </c>
      <c r="L41" s="104">
        <f t="shared" si="0"/>
        <v>2</v>
      </c>
      <c r="M41" s="118">
        <f t="shared" si="1"/>
        <v>0.14285714285714285</v>
      </c>
      <c r="N41" s="27"/>
      <c r="O41" s="37"/>
      <c r="P41" s="38"/>
    </row>
    <row r="42" spans="1:18" s="36" customFormat="1">
      <c r="A42" s="101" t="s">
        <v>194</v>
      </c>
      <c r="B42" s="102" t="s">
        <v>93</v>
      </c>
      <c r="C42" s="102" t="s">
        <v>153</v>
      </c>
      <c r="D42" s="102" t="s">
        <v>91</v>
      </c>
      <c r="E42" s="20">
        <v>0.2</v>
      </c>
      <c r="F42" s="20" t="s">
        <v>9</v>
      </c>
      <c r="G42" s="20">
        <v>0</v>
      </c>
      <c r="H42" s="20">
        <v>0.1</v>
      </c>
      <c r="I42" s="20">
        <v>0.1</v>
      </c>
      <c r="J42" s="20">
        <v>0.5</v>
      </c>
      <c r="K42" s="103">
        <v>1</v>
      </c>
      <c r="L42" s="104">
        <f t="shared" si="0"/>
        <v>1.9</v>
      </c>
      <c r="M42" s="118">
        <f t="shared" si="1"/>
        <v>0.1357142857142857</v>
      </c>
      <c r="N42" s="27"/>
      <c r="O42" s="37"/>
      <c r="P42" s="38"/>
    </row>
    <row r="43" spans="1:18" s="36" customFormat="1">
      <c r="A43" s="101" t="s">
        <v>136</v>
      </c>
      <c r="B43" s="102" t="s">
        <v>385</v>
      </c>
      <c r="C43" s="102" t="s">
        <v>386</v>
      </c>
      <c r="D43" s="102" t="s">
        <v>387</v>
      </c>
      <c r="E43" s="20"/>
      <c r="F43" s="20"/>
      <c r="G43" s="20"/>
      <c r="H43" s="20"/>
      <c r="I43" s="20"/>
      <c r="J43" s="20"/>
      <c r="K43" s="103"/>
      <c r="L43" s="104"/>
      <c r="M43" s="118"/>
      <c r="N43" s="27"/>
      <c r="O43" s="37"/>
      <c r="P43" s="38"/>
    </row>
    <row r="44" spans="1:18" s="36" customFormat="1">
      <c r="A44" s="101" t="s">
        <v>421</v>
      </c>
      <c r="B44" s="102" t="s">
        <v>271</v>
      </c>
      <c r="C44" s="102" t="s">
        <v>422</v>
      </c>
      <c r="D44" s="102" t="s">
        <v>423</v>
      </c>
      <c r="E44" s="20"/>
      <c r="F44" s="20"/>
      <c r="G44" s="20"/>
      <c r="H44" s="20"/>
      <c r="I44" s="20"/>
      <c r="J44" s="20"/>
      <c r="K44" s="103"/>
      <c r="L44" s="104"/>
      <c r="M44" s="118"/>
      <c r="N44" s="27"/>
      <c r="O44" s="37"/>
      <c r="P44" s="38"/>
    </row>
    <row r="45" spans="1:18" s="36" customFormat="1">
      <c r="A45" s="101" t="s">
        <v>137</v>
      </c>
      <c r="B45" s="102" t="s">
        <v>79</v>
      </c>
      <c r="C45" s="102" t="s">
        <v>167</v>
      </c>
      <c r="D45" s="102" t="s">
        <v>55</v>
      </c>
      <c r="E45" s="20"/>
      <c r="F45" s="20"/>
      <c r="G45" s="20"/>
      <c r="H45" s="20"/>
      <c r="I45" s="20"/>
      <c r="J45" s="20"/>
      <c r="K45" s="103"/>
      <c r="L45" s="104"/>
      <c r="M45" s="118"/>
      <c r="N45" s="27"/>
      <c r="O45" s="37"/>
      <c r="P45" s="38"/>
    </row>
    <row r="46" spans="1:18" s="36" customFormat="1">
      <c r="A46" s="216" t="s">
        <v>712</v>
      </c>
      <c r="B46" s="81"/>
      <c r="C46" s="81"/>
      <c r="D46" s="81"/>
      <c r="E46" s="82"/>
      <c r="F46" s="82"/>
      <c r="G46" s="82"/>
      <c r="H46" s="82"/>
      <c r="I46" s="82"/>
      <c r="J46" s="82"/>
      <c r="K46" s="83"/>
      <c r="L46" s="60"/>
      <c r="M46" s="208"/>
      <c r="N46" s="27"/>
      <c r="O46" s="37"/>
      <c r="P46" s="38"/>
    </row>
    <row r="47" spans="1:18" s="39" customFormat="1">
      <c r="A47" s="34"/>
      <c r="B47" s="41" t="s">
        <v>709</v>
      </c>
      <c r="C47" s="4"/>
      <c r="D47" s="3"/>
      <c r="E47" s="54"/>
      <c r="F47" s="54"/>
      <c r="G47" s="54"/>
      <c r="H47" s="54"/>
      <c r="I47" s="54"/>
      <c r="J47" s="55"/>
      <c r="K47" s="55"/>
      <c r="L47" s="60"/>
      <c r="M47" s="56"/>
      <c r="N47" s="57"/>
      <c r="O47" s="58"/>
      <c r="P47" s="36"/>
      <c r="Q47" s="36"/>
      <c r="R47" s="36"/>
    </row>
    <row r="48" spans="1:18" s="36" customFormat="1">
      <c r="A48" s="34"/>
      <c r="B48" s="4"/>
      <c r="C48" s="4"/>
      <c r="D48" s="3"/>
      <c r="E48" s="54"/>
      <c r="F48" s="54"/>
      <c r="G48" s="54"/>
      <c r="H48" s="54"/>
      <c r="I48" s="54"/>
      <c r="J48" s="55"/>
      <c r="K48" s="55"/>
      <c r="L48" s="60"/>
      <c r="M48" s="56"/>
      <c r="N48" s="57"/>
      <c r="O48" s="38"/>
      <c r="P48" s="35"/>
    </row>
    <row r="49" spans="2:15">
      <c r="B49" s="41" t="s">
        <v>710</v>
      </c>
      <c r="C49" s="4"/>
      <c r="D49" s="3"/>
      <c r="E49" s="2"/>
      <c r="F49" s="2"/>
      <c r="G49" s="2"/>
      <c r="H49" s="2"/>
      <c r="I49" s="2"/>
      <c r="J49" s="2"/>
      <c r="K49" s="2"/>
      <c r="L49" s="60"/>
      <c r="M49" s="59"/>
      <c r="N49" s="2"/>
      <c r="O49" s="2"/>
    </row>
    <row r="50" spans="2:15">
      <c r="B50" s="4"/>
      <c r="C50" s="4"/>
      <c r="D50" s="3"/>
      <c r="L50" s="60"/>
      <c r="M50" s="59"/>
    </row>
    <row r="51" spans="2:15">
      <c r="B51" s="41" t="s">
        <v>49</v>
      </c>
      <c r="C51" s="4"/>
      <c r="D51" s="3"/>
      <c r="L51" s="60"/>
      <c r="M51" s="59"/>
    </row>
    <row r="52" spans="2:15">
      <c r="B52" s="3"/>
      <c r="C52" s="3"/>
      <c r="D52" s="3"/>
      <c r="L52" s="60"/>
      <c r="M52" s="59"/>
    </row>
    <row r="53" spans="2:15">
      <c r="B53" s="4"/>
      <c r="C53" s="4"/>
      <c r="D53" s="4"/>
      <c r="L53" s="60"/>
      <c r="M53" s="59"/>
    </row>
    <row r="54" spans="2:15">
      <c r="B54" s="41" t="s">
        <v>49</v>
      </c>
      <c r="C54" s="4"/>
      <c r="D54" s="4"/>
      <c r="L54" s="60"/>
      <c r="M54" s="59"/>
    </row>
    <row r="55" spans="2:15">
      <c r="L55" s="60"/>
      <c r="M55" s="59"/>
    </row>
    <row r="56" spans="2:15">
      <c r="L56" s="60"/>
      <c r="M56" s="59"/>
    </row>
    <row r="57" spans="2:15">
      <c r="L57" s="60"/>
      <c r="M57" s="59"/>
    </row>
    <row r="58" spans="2:15">
      <c r="L58" s="60"/>
      <c r="M58" s="59"/>
    </row>
    <row r="59" spans="2:15">
      <c r="L59" s="60"/>
      <c r="M59" s="59"/>
    </row>
    <row r="60" spans="2:15">
      <c r="L60" s="60"/>
      <c r="M60" s="59"/>
    </row>
    <row r="61" spans="2:15">
      <c r="L61" s="60"/>
      <c r="M61" s="59"/>
    </row>
    <row r="62" spans="2:15">
      <c r="L62" s="60"/>
      <c r="M62" s="59"/>
    </row>
    <row r="63" spans="2:15">
      <c r="L63" s="60"/>
      <c r="M63" s="59"/>
    </row>
    <row r="64" spans="2:15">
      <c r="L64" s="60"/>
      <c r="M64" s="59"/>
    </row>
    <row r="65" spans="12:13">
      <c r="L65" s="60"/>
      <c r="M65" s="59"/>
    </row>
    <row r="66" spans="12:13">
      <c r="L66" s="60"/>
      <c r="M66" s="59"/>
    </row>
    <row r="67" spans="12:13">
      <c r="L67" s="60"/>
      <c r="M67" s="59"/>
    </row>
    <row r="68" spans="12:13">
      <c r="L68" s="60"/>
      <c r="M68" s="59"/>
    </row>
    <row r="69" spans="12:13">
      <c r="L69" s="60"/>
      <c r="M69" s="59"/>
    </row>
    <row r="70" spans="12:13">
      <c r="L70" s="60"/>
      <c r="M70" s="59"/>
    </row>
    <row r="71" spans="12:13">
      <c r="L71" s="60"/>
      <c r="M71" s="59"/>
    </row>
    <row r="72" spans="12:13">
      <c r="L72" s="60"/>
      <c r="M72" s="59"/>
    </row>
    <row r="73" spans="12:13">
      <c r="L73" s="60"/>
      <c r="M73" s="59"/>
    </row>
    <row r="74" spans="12:13">
      <c r="L74" s="60"/>
      <c r="M74" s="59"/>
    </row>
    <row r="75" spans="12:13">
      <c r="L75" s="60"/>
      <c r="M75" s="59"/>
    </row>
    <row r="76" spans="12:13">
      <c r="L76" s="60"/>
      <c r="M76" s="59"/>
    </row>
    <row r="77" spans="12:13">
      <c r="L77" s="60"/>
      <c r="M77" s="59"/>
    </row>
    <row r="78" spans="12:13">
      <c r="L78" s="60"/>
      <c r="M78" s="59"/>
    </row>
    <row r="79" spans="12:13">
      <c r="L79" s="60"/>
      <c r="M79" s="59"/>
    </row>
    <row r="80" spans="12:13">
      <c r="L80" s="60"/>
      <c r="M80" s="59"/>
    </row>
    <row r="81" spans="12:13">
      <c r="L81" s="60"/>
      <c r="M81" s="59"/>
    </row>
    <row r="82" spans="12:13">
      <c r="L82" s="60"/>
      <c r="M82" s="59"/>
    </row>
    <row r="83" spans="12:13">
      <c r="L83" s="60"/>
      <c r="M83" s="59"/>
    </row>
    <row r="84" spans="12:13">
      <c r="L84" s="60"/>
      <c r="M84" s="59"/>
    </row>
    <row r="85" spans="12:13">
      <c r="L85" s="60"/>
      <c r="M85" s="59"/>
    </row>
    <row r="86" spans="12:13">
      <c r="L86" s="60"/>
      <c r="M86" s="59"/>
    </row>
    <row r="87" spans="12:13">
      <c r="L87" s="60"/>
      <c r="M87" s="59"/>
    </row>
    <row r="88" spans="12:13">
      <c r="L88" s="60"/>
      <c r="M88" s="59"/>
    </row>
    <row r="89" spans="12:13">
      <c r="L89" s="60"/>
      <c r="M89" s="59"/>
    </row>
    <row r="90" spans="12:13">
      <c r="L90" s="60"/>
      <c r="M90" s="59"/>
    </row>
    <row r="91" spans="12:13">
      <c r="L91" s="60"/>
      <c r="M91" s="59"/>
    </row>
    <row r="92" spans="12:13">
      <c r="L92" s="60"/>
      <c r="M92" s="59"/>
    </row>
    <row r="93" spans="12:13">
      <c r="L93" s="60"/>
      <c r="M93" s="59"/>
    </row>
    <row r="94" spans="12:13">
      <c r="L94" s="60"/>
      <c r="M94" s="59"/>
    </row>
    <row r="95" spans="12:13">
      <c r="L95" s="60"/>
      <c r="M95" s="59"/>
    </row>
    <row r="96" spans="12:13">
      <c r="L96" s="60"/>
      <c r="M96" s="59"/>
    </row>
    <row r="97" spans="12:13">
      <c r="L97" s="60"/>
      <c r="M97" s="59"/>
    </row>
    <row r="98" spans="12:13">
      <c r="L98" s="60"/>
      <c r="M98" s="59"/>
    </row>
    <row r="99" spans="12:13">
      <c r="L99" s="60"/>
      <c r="M99" s="59"/>
    </row>
    <row r="100" spans="12:13">
      <c r="L100" s="60"/>
      <c r="M100" s="59"/>
    </row>
    <row r="101" spans="12:13">
      <c r="L101" s="60"/>
      <c r="M101" s="59"/>
    </row>
    <row r="102" spans="12:13">
      <c r="L102" s="60"/>
      <c r="M102" s="59"/>
    </row>
    <row r="103" spans="12:13">
      <c r="L103" s="60"/>
      <c r="M103" s="59"/>
    </row>
    <row r="104" spans="12:13">
      <c r="L104" s="60"/>
      <c r="M104" s="59"/>
    </row>
    <row r="105" spans="12:13">
      <c r="L105" s="60"/>
      <c r="M105" s="59"/>
    </row>
    <row r="106" spans="12:13">
      <c r="L106" s="60"/>
      <c r="M106" s="59"/>
    </row>
    <row r="107" spans="12:13">
      <c r="L107" s="60"/>
      <c r="M107" s="59"/>
    </row>
    <row r="108" spans="12:13">
      <c r="L108" s="60"/>
      <c r="M108" s="59"/>
    </row>
    <row r="109" spans="12:13">
      <c r="L109" s="60"/>
      <c r="M109" s="59"/>
    </row>
    <row r="110" spans="12:13">
      <c r="L110" s="60"/>
      <c r="M110" s="59"/>
    </row>
    <row r="111" spans="12:13">
      <c r="L111" s="60"/>
      <c r="M111" s="59"/>
    </row>
    <row r="112" spans="12:13">
      <c r="L112" s="60"/>
      <c r="M112" s="59"/>
    </row>
    <row r="113" spans="12:13">
      <c r="L113" s="60"/>
      <c r="M113" s="59"/>
    </row>
    <row r="114" spans="12:13">
      <c r="L114" s="60"/>
      <c r="M114" s="59"/>
    </row>
    <row r="115" spans="12:13">
      <c r="L115" s="60"/>
      <c r="M115" s="59"/>
    </row>
    <row r="116" spans="12:13">
      <c r="L116" s="60"/>
      <c r="M116" s="59"/>
    </row>
    <row r="117" spans="12:13">
      <c r="L117" s="60"/>
      <c r="M117" s="59"/>
    </row>
    <row r="118" spans="12:13">
      <c r="L118" s="60"/>
      <c r="M118" s="59"/>
    </row>
    <row r="119" spans="12:13">
      <c r="L119" s="60"/>
      <c r="M119" s="59"/>
    </row>
    <row r="120" spans="12:13">
      <c r="L120" s="60"/>
      <c r="M120" s="59"/>
    </row>
    <row r="121" spans="12:13">
      <c r="L121" s="60"/>
      <c r="M121" s="59"/>
    </row>
    <row r="122" spans="12:13">
      <c r="L122" s="60"/>
      <c r="M122" s="59"/>
    </row>
    <row r="123" spans="12:13">
      <c r="L123" s="60"/>
      <c r="M123" s="59"/>
    </row>
    <row r="124" spans="12:13">
      <c r="L124" s="60"/>
      <c r="M124" s="59"/>
    </row>
    <row r="125" spans="12:13">
      <c r="L125" s="60"/>
      <c r="M125" s="59"/>
    </row>
    <row r="126" spans="12:13">
      <c r="L126" s="60"/>
      <c r="M126" s="59"/>
    </row>
    <row r="127" spans="12:13">
      <c r="L127" s="60"/>
      <c r="M127" s="59"/>
    </row>
    <row r="128" spans="12:13">
      <c r="L128" s="60"/>
      <c r="M128" s="59"/>
    </row>
    <row r="129" spans="12:13">
      <c r="L129" s="60"/>
      <c r="M129" s="59"/>
    </row>
    <row r="130" spans="12:13">
      <c r="L130" s="60"/>
      <c r="M130" s="59"/>
    </row>
    <row r="131" spans="12:13">
      <c r="L131" s="60"/>
      <c r="M131" s="59"/>
    </row>
    <row r="132" spans="12:13">
      <c r="L132" s="60"/>
      <c r="M132" s="59"/>
    </row>
    <row r="133" spans="12:13">
      <c r="L133" s="60"/>
      <c r="M133" s="59"/>
    </row>
    <row r="134" spans="12:13">
      <c r="L134" s="60"/>
      <c r="M134" s="59"/>
    </row>
    <row r="135" spans="12:13">
      <c r="L135" s="60"/>
      <c r="M135" s="59"/>
    </row>
    <row r="136" spans="12:13">
      <c r="L136" s="60"/>
      <c r="M136" s="59"/>
    </row>
    <row r="137" spans="12:13">
      <c r="L137" s="60"/>
      <c r="M137" s="59"/>
    </row>
    <row r="138" spans="12:13">
      <c r="L138" s="60"/>
      <c r="M138" s="59"/>
    </row>
    <row r="139" spans="12:13">
      <c r="L139" s="60"/>
      <c r="M139" s="59"/>
    </row>
    <row r="140" spans="12:13">
      <c r="L140" s="60"/>
      <c r="M140" s="59"/>
    </row>
    <row r="141" spans="12:13">
      <c r="L141" s="60"/>
      <c r="M141" s="59"/>
    </row>
    <row r="142" spans="12:13">
      <c r="L142" s="60"/>
      <c r="M142" s="59"/>
    </row>
    <row r="143" spans="12:13">
      <c r="L143" s="60"/>
      <c r="M143" s="59"/>
    </row>
    <row r="144" spans="12:13">
      <c r="L144" s="60"/>
      <c r="M144" s="59"/>
    </row>
    <row r="145" spans="12:13">
      <c r="L145" s="60"/>
      <c r="M145" s="59"/>
    </row>
    <row r="146" spans="12:13">
      <c r="L146" s="60"/>
      <c r="M146" s="59"/>
    </row>
    <row r="147" spans="12:13">
      <c r="L147" s="60"/>
      <c r="M147" s="59"/>
    </row>
    <row r="148" spans="12:13">
      <c r="L148" s="60"/>
      <c r="M148" s="59"/>
    </row>
    <row r="149" spans="12:13">
      <c r="L149" s="60"/>
      <c r="M149" s="59"/>
    </row>
    <row r="150" spans="12:13">
      <c r="L150" s="60"/>
      <c r="M150" s="59"/>
    </row>
    <row r="151" spans="12:13">
      <c r="L151" s="60"/>
      <c r="M151" s="59"/>
    </row>
    <row r="152" spans="12:13">
      <c r="L152" s="60"/>
      <c r="M152" s="59"/>
    </row>
    <row r="153" spans="12:13">
      <c r="L153" s="60"/>
      <c r="M153" s="59"/>
    </row>
    <row r="154" spans="12:13">
      <c r="L154" s="60"/>
      <c r="M154" s="59"/>
    </row>
    <row r="155" spans="12:13">
      <c r="L155" s="60"/>
      <c r="M155" s="59"/>
    </row>
    <row r="156" spans="12:13">
      <c r="L156" s="60"/>
      <c r="M156" s="59"/>
    </row>
    <row r="157" spans="12:13">
      <c r="L157" s="60"/>
      <c r="M157" s="59"/>
    </row>
    <row r="158" spans="12:13">
      <c r="L158" s="60"/>
      <c r="M158" s="59"/>
    </row>
    <row r="159" spans="12:13">
      <c r="L159" s="60"/>
      <c r="M159" s="59"/>
    </row>
    <row r="160" spans="12:13">
      <c r="L160" s="60"/>
      <c r="M160" s="59"/>
    </row>
    <row r="161" spans="12:13">
      <c r="L161" s="60"/>
      <c r="M161" s="59"/>
    </row>
    <row r="162" spans="12:13">
      <c r="L162" s="60"/>
      <c r="M162" s="59"/>
    </row>
    <row r="163" spans="12:13">
      <c r="L163" s="60"/>
      <c r="M163" s="59"/>
    </row>
    <row r="164" spans="12:13">
      <c r="L164" s="60"/>
      <c r="M164" s="59"/>
    </row>
    <row r="165" spans="12:13">
      <c r="L165" s="60"/>
      <c r="M165" s="59"/>
    </row>
    <row r="166" spans="12:13">
      <c r="L166" s="60"/>
      <c r="M166" s="59"/>
    </row>
    <row r="167" spans="12:13">
      <c r="L167" s="60"/>
      <c r="M167" s="59"/>
    </row>
    <row r="168" spans="12:13">
      <c r="L168" s="60"/>
      <c r="M168" s="59"/>
    </row>
    <row r="169" spans="12:13">
      <c r="L169" s="60"/>
      <c r="M169" s="59"/>
    </row>
    <row r="170" spans="12:13">
      <c r="L170" s="60"/>
      <c r="M170" s="59"/>
    </row>
    <row r="171" spans="12:13">
      <c r="L171" s="60"/>
      <c r="M171" s="59"/>
    </row>
    <row r="172" spans="12:13">
      <c r="L172" s="60"/>
      <c r="M172" s="59"/>
    </row>
    <row r="173" spans="12:13">
      <c r="L173" s="60"/>
      <c r="M173" s="59"/>
    </row>
    <row r="174" spans="12:13">
      <c r="L174" s="60"/>
      <c r="M174" s="59"/>
    </row>
    <row r="175" spans="12:13">
      <c r="L175" s="60"/>
      <c r="M175" s="59"/>
    </row>
    <row r="176" spans="12:13">
      <c r="L176" s="60"/>
      <c r="M176" s="59"/>
    </row>
    <row r="177" spans="12:13">
      <c r="L177" s="60"/>
      <c r="M177" s="59"/>
    </row>
    <row r="178" spans="12:13">
      <c r="L178" s="60"/>
      <c r="M178" s="59"/>
    </row>
    <row r="179" spans="12:13">
      <c r="L179" s="60"/>
      <c r="M179" s="59"/>
    </row>
    <row r="180" spans="12:13">
      <c r="L180" s="60"/>
      <c r="M180" s="59"/>
    </row>
    <row r="181" spans="12:13">
      <c r="L181" s="60"/>
      <c r="M181" s="59"/>
    </row>
    <row r="182" spans="12:13">
      <c r="L182" s="60"/>
      <c r="M182" s="59"/>
    </row>
    <row r="183" spans="12:13">
      <c r="L183" s="60"/>
      <c r="M183" s="59"/>
    </row>
    <row r="184" spans="12:13">
      <c r="L184" s="60"/>
      <c r="M184" s="59"/>
    </row>
    <row r="185" spans="12:13">
      <c r="L185" s="60"/>
      <c r="M185" s="59"/>
    </row>
    <row r="186" spans="12:13">
      <c r="L186" s="60"/>
      <c r="M186" s="59"/>
    </row>
    <row r="187" spans="12:13">
      <c r="L187" s="60"/>
      <c r="M187" s="59"/>
    </row>
    <row r="188" spans="12:13">
      <c r="L188" s="60"/>
      <c r="M188" s="59"/>
    </row>
    <row r="189" spans="12:13">
      <c r="L189" s="60"/>
      <c r="M189" s="59"/>
    </row>
    <row r="190" spans="12:13">
      <c r="L190" s="60"/>
      <c r="M190" s="59"/>
    </row>
    <row r="191" spans="12:13">
      <c r="L191" s="60"/>
      <c r="M191" s="59"/>
    </row>
    <row r="192" spans="12:13">
      <c r="L192" s="60"/>
      <c r="M192" s="59"/>
    </row>
    <row r="193" spans="12:13">
      <c r="L193" s="60"/>
      <c r="M193" s="59"/>
    </row>
    <row r="194" spans="12:13">
      <c r="L194" s="60"/>
      <c r="M194" s="59"/>
    </row>
    <row r="195" spans="12:13">
      <c r="L195" s="60"/>
      <c r="M195" s="59"/>
    </row>
    <row r="196" spans="12:13">
      <c r="L196" s="60"/>
      <c r="M196" s="59"/>
    </row>
    <row r="197" spans="12:13">
      <c r="L197" s="60"/>
      <c r="M197" s="59"/>
    </row>
    <row r="198" spans="12:13">
      <c r="L198" s="60"/>
      <c r="M198" s="59"/>
    </row>
    <row r="199" spans="12:13">
      <c r="L199" s="60"/>
      <c r="M199" s="59"/>
    </row>
    <row r="200" spans="12:13">
      <c r="L200" s="60"/>
      <c r="M200" s="59"/>
    </row>
    <row r="201" spans="12:13">
      <c r="L201" s="60"/>
      <c r="M201" s="59"/>
    </row>
    <row r="202" spans="12:13">
      <c r="L202" s="60"/>
      <c r="M202" s="59"/>
    </row>
    <row r="203" spans="12:13">
      <c r="L203" s="60"/>
      <c r="M203" s="59"/>
    </row>
    <row r="204" spans="12:13">
      <c r="L204" s="60"/>
      <c r="M204" s="59"/>
    </row>
    <row r="205" spans="12:13">
      <c r="L205" s="60"/>
      <c r="M205" s="59"/>
    </row>
    <row r="206" spans="12:13">
      <c r="L206" s="60"/>
      <c r="M206" s="59"/>
    </row>
    <row r="207" spans="12:13">
      <c r="L207" s="60"/>
      <c r="M207" s="59"/>
    </row>
    <row r="208" spans="12:13">
      <c r="L208" s="60"/>
      <c r="M208" s="59"/>
    </row>
    <row r="209" spans="12:13">
      <c r="L209" s="60"/>
      <c r="M209" s="59"/>
    </row>
    <row r="210" spans="12:13">
      <c r="L210" s="60"/>
      <c r="M210" s="59"/>
    </row>
    <row r="211" spans="12:13">
      <c r="L211" s="60"/>
      <c r="M211" s="59"/>
    </row>
    <row r="212" spans="12:13">
      <c r="L212" s="60"/>
      <c r="M212" s="59"/>
    </row>
    <row r="213" spans="12:13">
      <c r="L213" s="60"/>
      <c r="M213" s="59"/>
    </row>
    <row r="214" spans="12:13">
      <c r="L214" s="60"/>
      <c r="M214" s="59"/>
    </row>
    <row r="215" spans="12:13">
      <c r="L215" s="60"/>
      <c r="M215" s="59"/>
    </row>
    <row r="216" spans="12:13">
      <c r="L216" s="60"/>
      <c r="M216" s="59"/>
    </row>
    <row r="217" spans="12:13">
      <c r="L217" s="60"/>
      <c r="M217" s="59"/>
    </row>
    <row r="218" spans="12:13">
      <c r="L218" s="60"/>
      <c r="M218" s="59"/>
    </row>
    <row r="219" spans="12:13">
      <c r="L219" s="60"/>
      <c r="M219" s="59"/>
    </row>
    <row r="220" spans="12:13">
      <c r="L220" s="60"/>
      <c r="M220" s="59"/>
    </row>
    <row r="221" spans="12:13">
      <c r="L221" s="60"/>
      <c r="M221" s="59"/>
    </row>
    <row r="222" spans="12:13">
      <c r="L222" s="60"/>
      <c r="M222" s="59"/>
    </row>
    <row r="223" spans="12:13">
      <c r="L223" s="60"/>
      <c r="M223" s="59"/>
    </row>
    <row r="224" spans="12:13">
      <c r="L224" s="60"/>
      <c r="M224" s="59"/>
    </row>
    <row r="225" spans="12:13">
      <c r="L225" s="60"/>
      <c r="M225" s="59"/>
    </row>
    <row r="226" spans="12:13">
      <c r="L226" s="60"/>
      <c r="M226" s="59"/>
    </row>
    <row r="227" spans="12:13">
      <c r="L227" s="60"/>
      <c r="M227" s="59"/>
    </row>
    <row r="228" spans="12:13">
      <c r="L228" s="60"/>
      <c r="M228" s="59"/>
    </row>
    <row r="229" spans="12:13">
      <c r="L229" s="60"/>
      <c r="M229" s="59"/>
    </row>
    <row r="230" spans="12:13">
      <c r="L230" s="60"/>
      <c r="M230" s="59"/>
    </row>
    <row r="231" spans="12:13">
      <c r="L231" s="60"/>
      <c r="M231" s="59"/>
    </row>
    <row r="232" spans="12:13">
      <c r="L232" s="60"/>
      <c r="M232" s="59"/>
    </row>
    <row r="233" spans="12:13">
      <c r="L233" s="60"/>
      <c r="M233" s="59"/>
    </row>
    <row r="234" spans="12:13">
      <c r="L234" s="60"/>
      <c r="M234" s="59"/>
    </row>
    <row r="235" spans="12:13">
      <c r="L235" s="60"/>
      <c r="M235" s="59"/>
    </row>
    <row r="236" spans="12:13">
      <c r="L236" s="60"/>
      <c r="M236" s="59"/>
    </row>
    <row r="237" spans="12:13">
      <c r="L237" s="60"/>
      <c r="M237" s="59"/>
    </row>
    <row r="238" spans="12:13">
      <c r="L238" s="60"/>
      <c r="M238" s="59"/>
    </row>
    <row r="239" spans="12:13">
      <c r="L239" s="60"/>
      <c r="M239" s="59"/>
    </row>
    <row r="240" spans="12:13">
      <c r="L240" s="60"/>
      <c r="M240" s="59"/>
    </row>
  </sheetData>
  <sortState ref="A43:M45">
    <sortCondition ref="C43:C45"/>
  </sortState>
  <mergeCells count="1">
    <mergeCell ref="A1:N1"/>
  </mergeCells>
  <phoneticPr fontId="0" type="noConversion"/>
  <pageMargins left="0.59055118110236227" right="0.6692913385826772" top="0.85" bottom="0.98" header="0.51181102362204722" footer="0.51181102362204722"/>
  <pageSetup paperSize="9" orientation="landscape" r:id="rId1"/>
  <headerFooter alignWithMargins="0">
    <oddFooter>&amp;CLapa &amp;P no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workbookViewId="0">
      <pane xSplit="1" ySplit="2" topLeftCell="B20" activePane="bottomRight" state="frozen"/>
      <selection pane="topRight" activeCell="B1" sqref="B1"/>
      <selection pane="bottomLeft" activeCell="A3" sqref="A3"/>
      <selection pane="bottomRight" activeCell="A40" sqref="A40"/>
    </sheetView>
  </sheetViews>
  <sheetFormatPr defaultRowHeight="12.75"/>
  <cols>
    <col min="1" max="1" width="7.85546875" customWidth="1"/>
    <col min="2" max="2" width="17.7109375" customWidth="1"/>
    <col min="3" max="3" width="13.140625" customWidth="1"/>
    <col min="4" max="4" width="29.5703125" customWidth="1"/>
    <col min="5" max="5" width="5.42578125" customWidth="1"/>
    <col min="6" max="6" width="5.140625" customWidth="1"/>
    <col min="7" max="7" width="4.140625" customWidth="1"/>
    <col min="8" max="8" width="4.28515625" customWidth="1"/>
    <col min="9" max="9" width="3.85546875" customWidth="1"/>
    <col min="10" max="10" width="3.42578125" customWidth="1"/>
    <col min="11" max="11" width="3.85546875" customWidth="1"/>
    <col min="12" max="12" width="5.28515625" customWidth="1"/>
  </cols>
  <sheetData>
    <row r="1" spans="1:14" ht="16.5" thickBot="1">
      <c r="A1" s="205" t="s">
        <v>233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</row>
    <row r="2" spans="1:14" ht="14.25" thickTop="1" thickBot="1">
      <c r="A2" s="64" t="s">
        <v>0</v>
      </c>
      <c r="B2" s="64" t="s">
        <v>1</v>
      </c>
      <c r="C2" s="65" t="s">
        <v>2</v>
      </c>
      <c r="D2" s="66" t="s">
        <v>3</v>
      </c>
      <c r="E2" s="67" t="s">
        <v>10</v>
      </c>
      <c r="F2" s="68" t="s">
        <v>11</v>
      </c>
      <c r="G2" s="68" t="s">
        <v>12</v>
      </c>
      <c r="H2" s="68" t="s">
        <v>15</v>
      </c>
      <c r="I2" s="68" t="s">
        <v>16</v>
      </c>
      <c r="J2" s="68" t="s">
        <v>706</v>
      </c>
      <c r="K2" s="69" t="s">
        <v>707</v>
      </c>
      <c r="L2" s="70" t="s">
        <v>8</v>
      </c>
      <c r="M2" s="71" t="s">
        <v>17</v>
      </c>
      <c r="N2" s="69" t="s">
        <v>442</v>
      </c>
    </row>
    <row r="3" spans="1:14" ht="13.5" thickTop="1">
      <c r="A3" s="167" t="s">
        <v>443</v>
      </c>
      <c r="B3" s="168" t="s">
        <v>175</v>
      </c>
      <c r="C3" s="168" t="s">
        <v>63</v>
      </c>
      <c r="D3" s="169" t="s">
        <v>54</v>
      </c>
      <c r="E3" s="170">
        <v>0.5</v>
      </c>
      <c r="F3" s="171">
        <v>2</v>
      </c>
      <c r="G3" s="171">
        <v>1.2</v>
      </c>
      <c r="H3" s="171">
        <v>1.1000000000000001</v>
      </c>
      <c r="I3" s="171">
        <v>1.4</v>
      </c>
      <c r="J3" s="171">
        <v>1.8</v>
      </c>
      <c r="K3" s="172">
        <v>2</v>
      </c>
      <c r="L3" s="173">
        <f t="shared" ref="L3:L39" si="0">SUM(E3:K3)</f>
        <v>10.000000000000002</v>
      </c>
      <c r="M3" s="174">
        <f t="shared" ref="M3:M39" si="1">L3/14</f>
        <v>0.71428571428571441</v>
      </c>
      <c r="N3" s="88">
        <v>1</v>
      </c>
    </row>
    <row r="4" spans="1:14">
      <c r="A4" s="175" t="s">
        <v>444</v>
      </c>
      <c r="B4" s="175" t="s">
        <v>38</v>
      </c>
      <c r="C4" s="175" t="s">
        <v>39</v>
      </c>
      <c r="D4" s="175" t="s">
        <v>54</v>
      </c>
      <c r="E4" s="176">
        <v>2</v>
      </c>
      <c r="F4" s="176">
        <v>0.7</v>
      </c>
      <c r="G4" s="176">
        <v>1</v>
      </c>
      <c r="H4" s="176">
        <v>0.8</v>
      </c>
      <c r="I4" s="176">
        <v>1.8</v>
      </c>
      <c r="J4" s="176">
        <v>1.5</v>
      </c>
      <c r="K4" s="176">
        <v>2</v>
      </c>
      <c r="L4" s="177">
        <f t="shared" si="0"/>
        <v>9.8000000000000007</v>
      </c>
      <c r="M4" s="178">
        <f t="shared" si="1"/>
        <v>0.70000000000000007</v>
      </c>
      <c r="N4" s="87">
        <v>1</v>
      </c>
    </row>
    <row r="5" spans="1:14">
      <c r="A5" s="179" t="s">
        <v>445</v>
      </c>
      <c r="B5" s="179" t="s">
        <v>40</v>
      </c>
      <c r="C5" s="179" t="s">
        <v>119</v>
      </c>
      <c r="D5" s="179" t="s">
        <v>104</v>
      </c>
      <c r="E5" s="180">
        <v>0.2</v>
      </c>
      <c r="F5" s="180">
        <v>2</v>
      </c>
      <c r="G5" s="180">
        <v>1</v>
      </c>
      <c r="H5" s="180">
        <v>1</v>
      </c>
      <c r="I5" s="180">
        <v>0.8</v>
      </c>
      <c r="J5" s="180">
        <v>2</v>
      </c>
      <c r="K5" s="180">
        <v>2</v>
      </c>
      <c r="L5" s="181">
        <f t="shared" si="0"/>
        <v>9</v>
      </c>
      <c r="M5" s="182">
        <f t="shared" si="1"/>
        <v>0.6428571428571429</v>
      </c>
      <c r="N5" s="72">
        <v>2</v>
      </c>
    </row>
    <row r="6" spans="1:14">
      <c r="A6" s="183" t="s">
        <v>446</v>
      </c>
      <c r="B6" s="183" t="s">
        <v>114</v>
      </c>
      <c r="C6" s="183" t="s">
        <v>115</v>
      </c>
      <c r="D6" s="183" t="s">
        <v>87</v>
      </c>
      <c r="E6" s="184">
        <v>0.5</v>
      </c>
      <c r="F6" s="184">
        <v>2</v>
      </c>
      <c r="G6" s="184">
        <v>1.1000000000000001</v>
      </c>
      <c r="H6" s="184">
        <v>1.4</v>
      </c>
      <c r="I6" s="184">
        <v>0.9</v>
      </c>
      <c r="J6" s="184">
        <v>0.5</v>
      </c>
      <c r="K6" s="184">
        <v>2</v>
      </c>
      <c r="L6" s="185">
        <f t="shared" si="0"/>
        <v>8.4</v>
      </c>
      <c r="M6" s="186">
        <f t="shared" si="1"/>
        <v>0.6</v>
      </c>
      <c r="N6" s="73">
        <v>3</v>
      </c>
    </row>
    <row r="7" spans="1:14">
      <c r="A7" s="183" t="s">
        <v>447</v>
      </c>
      <c r="B7" s="183" t="s">
        <v>448</v>
      </c>
      <c r="C7" s="183" t="s">
        <v>449</v>
      </c>
      <c r="D7" s="183" t="s">
        <v>450</v>
      </c>
      <c r="E7" s="184">
        <v>1.2</v>
      </c>
      <c r="F7" s="184">
        <v>2</v>
      </c>
      <c r="G7" s="184">
        <v>0.5</v>
      </c>
      <c r="H7" s="184">
        <v>0.3</v>
      </c>
      <c r="I7" s="184">
        <v>0.8</v>
      </c>
      <c r="J7" s="184">
        <v>1.5</v>
      </c>
      <c r="K7" s="184">
        <v>2</v>
      </c>
      <c r="L7" s="185">
        <f t="shared" si="0"/>
        <v>8.3000000000000007</v>
      </c>
      <c r="M7" s="186">
        <f t="shared" si="1"/>
        <v>0.59285714285714286</v>
      </c>
      <c r="N7" s="73">
        <v>3</v>
      </c>
    </row>
    <row r="8" spans="1:14">
      <c r="A8" s="183" t="s">
        <v>451</v>
      </c>
      <c r="B8" s="183" t="s">
        <v>452</v>
      </c>
      <c r="C8" s="183" t="s">
        <v>453</v>
      </c>
      <c r="D8" s="183" t="s">
        <v>454</v>
      </c>
      <c r="E8" s="184">
        <v>0.5</v>
      </c>
      <c r="F8" s="184">
        <v>2</v>
      </c>
      <c r="G8" s="184">
        <v>1</v>
      </c>
      <c r="H8" s="184">
        <v>1</v>
      </c>
      <c r="I8" s="184">
        <v>0.1</v>
      </c>
      <c r="J8" s="184">
        <v>1.5</v>
      </c>
      <c r="K8" s="184">
        <v>2</v>
      </c>
      <c r="L8" s="185">
        <f t="shared" si="0"/>
        <v>8.1</v>
      </c>
      <c r="M8" s="186">
        <f t="shared" si="1"/>
        <v>0.57857142857142851</v>
      </c>
      <c r="N8" s="73">
        <v>3</v>
      </c>
    </row>
    <row r="9" spans="1:14">
      <c r="A9" s="187" t="s">
        <v>455</v>
      </c>
      <c r="B9" s="187" t="s">
        <v>30</v>
      </c>
      <c r="C9" s="187" t="s">
        <v>35</v>
      </c>
      <c r="D9" s="187" t="s">
        <v>135</v>
      </c>
      <c r="E9" s="188">
        <v>1.2</v>
      </c>
      <c r="F9" s="188">
        <v>2</v>
      </c>
      <c r="G9" s="188">
        <v>0</v>
      </c>
      <c r="H9" s="188">
        <v>1</v>
      </c>
      <c r="I9" s="188">
        <v>0.9</v>
      </c>
      <c r="J9" s="188">
        <v>0.5</v>
      </c>
      <c r="K9" s="188">
        <v>2</v>
      </c>
      <c r="L9" s="189">
        <f t="shared" si="0"/>
        <v>7.6000000000000005</v>
      </c>
      <c r="M9" s="190">
        <f t="shared" si="1"/>
        <v>0.54285714285714293</v>
      </c>
      <c r="N9" s="86" t="s">
        <v>441</v>
      </c>
    </row>
    <row r="10" spans="1:14">
      <c r="A10" s="187" t="s">
        <v>456</v>
      </c>
      <c r="B10" s="187" t="s">
        <v>41</v>
      </c>
      <c r="C10" s="187" t="s">
        <v>85</v>
      </c>
      <c r="D10" s="187" t="s">
        <v>54</v>
      </c>
      <c r="E10" s="188">
        <v>0</v>
      </c>
      <c r="F10" s="188">
        <v>2</v>
      </c>
      <c r="G10" s="188">
        <v>0</v>
      </c>
      <c r="H10" s="188">
        <v>1</v>
      </c>
      <c r="I10" s="188">
        <v>0.8</v>
      </c>
      <c r="J10" s="188">
        <v>1.5</v>
      </c>
      <c r="K10" s="188">
        <v>2</v>
      </c>
      <c r="L10" s="189">
        <f t="shared" si="0"/>
        <v>7.3</v>
      </c>
      <c r="M10" s="190">
        <f t="shared" si="1"/>
        <v>0.52142857142857146</v>
      </c>
      <c r="N10" s="86" t="s">
        <v>441</v>
      </c>
    </row>
    <row r="11" spans="1:14">
      <c r="A11" s="191" t="s">
        <v>457</v>
      </c>
      <c r="B11" s="191" t="s">
        <v>23</v>
      </c>
      <c r="C11" s="191" t="s">
        <v>184</v>
      </c>
      <c r="D11" s="191" t="s">
        <v>53</v>
      </c>
      <c r="E11" s="192">
        <v>0.1</v>
      </c>
      <c r="F11" s="192">
        <v>2</v>
      </c>
      <c r="G11" s="192">
        <v>1.1000000000000001</v>
      </c>
      <c r="H11" s="192">
        <v>0.6</v>
      </c>
      <c r="I11" s="192">
        <v>0.6</v>
      </c>
      <c r="J11" s="192" t="s">
        <v>458</v>
      </c>
      <c r="K11" s="192">
        <v>2</v>
      </c>
      <c r="L11" s="193">
        <f t="shared" si="0"/>
        <v>6.4</v>
      </c>
      <c r="M11" s="194">
        <f t="shared" si="1"/>
        <v>0.45714285714285718</v>
      </c>
    </row>
    <row r="12" spans="1:14">
      <c r="A12" s="191" t="s">
        <v>459</v>
      </c>
      <c r="B12" s="191" t="s">
        <v>460</v>
      </c>
      <c r="C12" s="191" t="s">
        <v>461</v>
      </c>
      <c r="D12" s="191" t="s">
        <v>135</v>
      </c>
      <c r="E12" s="192">
        <v>0.5</v>
      </c>
      <c r="F12" s="192">
        <v>2</v>
      </c>
      <c r="G12" s="192">
        <v>0</v>
      </c>
      <c r="H12" s="192">
        <v>0.8</v>
      </c>
      <c r="I12" s="192">
        <v>0</v>
      </c>
      <c r="J12" s="195">
        <v>1</v>
      </c>
      <c r="K12" s="195">
        <v>2</v>
      </c>
      <c r="L12" s="193">
        <f t="shared" si="0"/>
        <v>6.3</v>
      </c>
      <c r="M12" s="194">
        <f t="shared" si="1"/>
        <v>0.45</v>
      </c>
    </row>
    <row r="13" spans="1:14">
      <c r="A13" s="191" t="s">
        <v>462</v>
      </c>
      <c r="B13" s="191" t="s">
        <v>33</v>
      </c>
      <c r="C13" s="191" t="s">
        <v>96</v>
      </c>
      <c r="D13" s="191" t="s">
        <v>91</v>
      </c>
      <c r="E13" s="192">
        <v>0.2</v>
      </c>
      <c r="F13" s="192">
        <v>2</v>
      </c>
      <c r="G13" s="192">
        <v>1</v>
      </c>
      <c r="H13" s="192">
        <v>0.3</v>
      </c>
      <c r="I13" s="192">
        <v>0.1</v>
      </c>
      <c r="J13" s="195">
        <v>0.5</v>
      </c>
      <c r="K13" s="195">
        <v>2</v>
      </c>
      <c r="L13" s="193">
        <f t="shared" si="0"/>
        <v>6.1</v>
      </c>
      <c r="M13" s="194">
        <f t="shared" si="1"/>
        <v>0.43571428571428567</v>
      </c>
    </row>
    <row r="14" spans="1:14">
      <c r="A14" s="191" t="s">
        <v>463</v>
      </c>
      <c r="B14" s="191" t="s">
        <v>464</v>
      </c>
      <c r="C14" s="191" t="s">
        <v>465</v>
      </c>
      <c r="D14" s="191" t="s">
        <v>466</v>
      </c>
      <c r="E14" s="192">
        <v>0</v>
      </c>
      <c r="F14" s="192">
        <v>2</v>
      </c>
      <c r="G14" s="192">
        <v>0</v>
      </c>
      <c r="H14" s="192">
        <v>0.3</v>
      </c>
      <c r="I14" s="192">
        <v>0.5</v>
      </c>
      <c r="J14" s="195">
        <v>1</v>
      </c>
      <c r="K14" s="195">
        <v>2</v>
      </c>
      <c r="L14" s="193">
        <f t="shared" si="0"/>
        <v>5.8</v>
      </c>
      <c r="M14" s="194">
        <f t="shared" si="1"/>
        <v>0.41428571428571426</v>
      </c>
    </row>
    <row r="15" spans="1:14">
      <c r="A15" s="191" t="s">
        <v>467</v>
      </c>
      <c r="B15" s="191" t="s">
        <v>22</v>
      </c>
      <c r="C15" s="191" t="s">
        <v>468</v>
      </c>
      <c r="D15" s="191" t="s">
        <v>306</v>
      </c>
      <c r="E15" s="192">
        <v>0.2</v>
      </c>
      <c r="F15" s="192">
        <v>2</v>
      </c>
      <c r="G15" s="192" t="s">
        <v>458</v>
      </c>
      <c r="H15" s="192">
        <v>1</v>
      </c>
      <c r="I15" s="192" t="s">
        <v>458</v>
      </c>
      <c r="J15" s="192" t="s">
        <v>458</v>
      </c>
      <c r="K15" s="192">
        <v>2</v>
      </c>
      <c r="L15" s="193">
        <f t="shared" si="0"/>
        <v>5.2</v>
      </c>
      <c r="M15" s="194">
        <f t="shared" si="1"/>
        <v>0.37142857142857144</v>
      </c>
    </row>
    <row r="16" spans="1:14">
      <c r="A16" s="191" t="s">
        <v>469</v>
      </c>
      <c r="B16" s="191" t="s">
        <v>470</v>
      </c>
      <c r="C16" s="191" t="s">
        <v>471</v>
      </c>
      <c r="D16" s="191" t="s">
        <v>54</v>
      </c>
      <c r="E16" s="192">
        <v>0</v>
      </c>
      <c r="F16" s="192">
        <v>2</v>
      </c>
      <c r="G16" s="192">
        <v>0</v>
      </c>
      <c r="H16" s="192">
        <v>0.3</v>
      </c>
      <c r="I16" s="192">
        <v>0.3</v>
      </c>
      <c r="J16" s="195">
        <v>0</v>
      </c>
      <c r="K16" s="195">
        <v>2</v>
      </c>
      <c r="L16" s="193">
        <f t="shared" si="0"/>
        <v>4.5999999999999996</v>
      </c>
      <c r="M16" s="194">
        <f t="shared" si="1"/>
        <v>0.32857142857142857</v>
      </c>
    </row>
    <row r="17" spans="1:13">
      <c r="A17" s="191" t="s">
        <v>472</v>
      </c>
      <c r="B17" s="191" t="s">
        <v>80</v>
      </c>
      <c r="C17" s="191" t="s">
        <v>81</v>
      </c>
      <c r="D17" s="191" t="s">
        <v>77</v>
      </c>
      <c r="E17" s="192">
        <v>0</v>
      </c>
      <c r="F17" s="192">
        <v>2</v>
      </c>
      <c r="G17" s="192">
        <v>0</v>
      </c>
      <c r="H17" s="192">
        <v>0</v>
      </c>
      <c r="I17" s="192">
        <v>0.5</v>
      </c>
      <c r="J17" s="195">
        <v>0.1</v>
      </c>
      <c r="K17" s="195">
        <v>2</v>
      </c>
      <c r="L17" s="193">
        <f t="shared" si="0"/>
        <v>4.5999999999999996</v>
      </c>
      <c r="M17" s="194">
        <f t="shared" si="1"/>
        <v>0.32857142857142857</v>
      </c>
    </row>
    <row r="18" spans="1:13">
      <c r="A18" s="191" t="s">
        <v>473</v>
      </c>
      <c r="B18" s="191" t="s">
        <v>83</v>
      </c>
      <c r="C18" s="191" t="s">
        <v>84</v>
      </c>
      <c r="D18" s="191" t="s">
        <v>172</v>
      </c>
      <c r="E18" s="192">
        <v>0.2</v>
      </c>
      <c r="F18" s="192">
        <v>2</v>
      </c>
      <c r="G18" s="192">
        <v>0</v>
      </c>
      <c r="H18" s="192">
        <v>0</v>
      </c>
      <c r="I18" s="192">
        <v>0.1</v>
      </c>
      <c r="J18" s="195">
        <v>0</v>
      </c>
      <c r="K18" s="195">
        <v>2</v>
      </c>
      <c r="L18" s="193">
        <f t="shared" si="0"/>
        <v>4.3000000000000007</v>
      </c>
      <c r="M18" s="194">
        <f t="shared" si="1"/>
        <v>0.30714285714285722</v>
      </c>
    </row>
    <row r="19" spans="1:13">
      <c r="A19" s="191" t="s">
        <v>474</v>
      </c>
      <c r="B19" s="196" t="s">
        <v>4</v>
      </c>
      <c r="C19" s="196" t="s">
        <v>180</v>
      </c>
      <c r="D19" s="196" t="s">
        <v>181</v>
      </c>
      <c r="E19" s="192">
        <v>0</v>
      </c>
      <c r="F19" s="192">
        <v>2</v>
      </c>
      <c r="G19" s="191">
        <v>0</v>
      </c>
      <c r="H19" s="192">
        <v>0.2</v>
      </c>
      <c r="I19" s="192">
        <v>0</v>
      </c>
      <c r="J19" s="197">
        <v>0.1</v>
      </c>
      <c r="K19" s="197">
        <v>2</v>
      </c>
      <c r="L19" s="193">
        <f t="shared" si="0"/>
        <v>4.3000000000000007</v>
      </c>
      <c r="M19" s="194">
        <f t="shared" si="1"/>
        <v>0.30714285714285722</v>
      </c>
    </row>
    <row r="20" spans="1:13">
      <c r="A20" s="191" t="s">
        <v>475</v>
      </c>
      <c r="B20" s="191" t="s">
        <v>476</v>
      </c>
      <c r="C20" s="191" t="s">
        <v>477</v>
      </c>
      <c r="D20" s="191" t="s">
        <v>360</v>
      </c>
      <c r="E20" s="192">
        <v>0.2</v>
      </c>
      <c r="F20" s="192">
        <v>2</v>
      </c>
      <c r="G20" s="192">
        <v>0.1</v>
      </c>
      <c r="H20" s="198" t="s">
        <v>458</v>
      </c>
      <c r="I20" s="198" t="s">
        <v>458</v>
      </c>
      <c r="J20" s="198" t="s">
        <v>458</v>
      </c>
      <c r="K20" s="198">
        <v>2</v>
      </c>
      <c r="L20" s="193">
        <f t="shared" si="0"/>
        <v>4.3000000000000007</v>
      </c>
      <c r="M20" s="194">
        <f t="shared" si="1"/>
        <v>0.30714285714285722</v>
      </c>
    </row>
    <row r="21" spans="1:13">
      <c r="A21" s="191" t="s">
        <v>478</v>
      </c>
      <c r="B21" s="191" t="s">
        <v>24</v>
      </c>
      <c r="C21" s="191" t="s">
        <v>479</v>
      </c>
      <c r="D21" s="191" t="s">
        <v>259</v>
      </c>
      <c r="E21" s="192">
        <v>0.5</v>
      </c>
      <c r="F21" s="192">
        <v>2</v>
      </c>
      <c r="G21" s="192">
        <v>0.2</v>
      </c>
      <c r="H21" s="192">
        <v>0.2</v>
      </c>
      <c r="I21" s="192">
        <v>0.8</v>
      </c>
      <c r="J21" s="192">
        <v>0</v>
      </c>
      <c r="K21" s="192">
        <v>0.5</v>
      </c>
      <c r="L21" s="193">
        <f t="shared" si="0"/>
        <v>4.2</v>
      </c>
      <c r="M21" s="194">
        <f t="shared" si="1"/>
        <v>0.3</v>
      </c>
    </row>
    <row r="22" spans="1:13">
      <c r="A22" s="191" t="s">
        <v>480</v>
      </c>
      <c r="B22" s="191" t="s">
        <v>90</v>
      </c>
      <c r="C22" s="191" t="s">
        <v>267</v>
      </c>
      <c r="D22" s="191" t="s">
        <v>64</v>
      </c>
      <c r="E22" s="192">
        <v>0</v>
      </c>
      <c r="F22" s="192">
        <v>2</v>
      </c>
      <c r="G22" s="191" t="s">
        <v>458</v>
      </c>
      <c r="H22" s="192">
        <v>0.2</v>
      </c>
      <c r="I22" s="198" t="s">
        <v>458</v>
      </c>
      <c r="J22" s="198" t="s">
        <v>458</v>
      </c>
      <c r="K22" s="198">
        <v>2</v>
      </c>
      <c r="L22" s="193">
        <f t="shared" si="0"/>
        <v>4.2</v>
      </c>
      <c r="M22" s="194">
        <f t="shared" si="1"/>
        <v>0.3</v>
      </c>
    </row>
    <row r="23" spans="1:13">
      <c r="A23" s="191" t="s">
        <v>481</v>
      </c>
      <c r="B23" s="191" t="s">
        <v>482</v>
      </c>
      <c r="C23" s="191" t="s">
        <v>483</v>
      </c>
      <c r="D23" s="191" t="s">
        <v>484</v>
      </c>
      <c r="E23" s="192">
        <v>0</v>
      </c>
      <c r="F23" s="192">
        <v>2</v>
      </c>
      <c r="G23" s="192">
        <v>0</v>
      </c>
      <c r="H23" s="192">
        <v>0.2</v>
      </c>
      <c r="I23" s="192">
        <v>0.1</v>
      </c>
      <c r="J23" s="192">
        <v>0</v>
      </c>
      <c r="K23" s="192">
        <v>1.9</v>
      </c>
      <c r="L23" s="193">
        <f t="shared" si="0"/>
        <v>4.2</v>
      </c>
      <c r="M23" s="194">
        <f t="shared" si="1"/>
        <v>0.3</v>
      </c>
    </row>
    <row r="24" spans="1:13">
      <c r="A24" s="191" t="s">
        <v>485</v>
      </c>
      <c r="B24" s="191" t="s">
        <v>116</v>
      </c>
      <c r="C24" s="191" t="s">
        <v>486</v>
      </c>
      <c r="D24" s="191" t="s">
        <v>487</v>
      </c>
      <c r="E24" s="191" t="s">
        <v>458</v>
      </c>
      <c r="F24" s="192">
        <v>2</v>
      </c>
      <c r="G24" s="192">
        <v>1</v>
      </c>
      <c r="H24" s="191" t="s">
        <v>458</v>
      </c>
      <c r="I24" s="191" t="s">
        <v>458</v>
      </c>
      <c r="J24" s="198">
        <v>1</v>
      </c>
      <c r="K24" s="198" t="s">
        <v>458</v>
      </c>
      <c r="L24" s="193">
        <f t="shared" si="0"/>
        <v>4</v>
      </c>
      <c r="M24" s="194">
        <f t="shared" si="1"/>
        <v>0.2857142857142857</v>
      </c>
    </row>
    <row r="25" spans="1:13">
      <c r="A25" s="191" t="s">
        <v>488</v>
      </c>
      <c r="B25" s="191" t="s">
        <v>489</v>
      </c>
      <c r="C25" s="191" t="s">
        <v>490</v>
      </c>
      <c r="D25" s="191" t="s">
        <v>64</v>
      </c>
      <c r="E25" s="192">
        <v>0.2</v>
      </c>
      <c r="F25" s="192">
        <v>2</v>
      </c>
      <c r="G25" s="192">
        <v>0</v>
      </c>
      <c r="H25" s="192">
        <v>1</v>
      </c>
      <c r="I25" s="192">
        <v>0.6</v>
      </c>
      <c r="J25" s="198" t="s">
        <v>458</v>
      </c>
      <c r="K25" s="198" t="s">
        <v>458</v>
      </c>
      <c r="L25" s="193">
        <f t="shared" si="0"/>
        <v>3.8000000000000003</v>
      </c>
      <c r="M25" s="194">
        <f t="shared" si="1"/>
        <v>0.27142857142857146</v>
      </c>
    </row>
    <row r="26" spans="1:13">
      <c r="A26" s="191" t="s">
        <v>491</v>
      </c>
      <c r="B26" s="191" t="s">
        <v>28</v>
      </c>
      <c r="C26" s="191" t="s">
        <v>32</v>
      </c>
      <c r="D26" s="191" t="s">
        <v>67</v>
      </c>
      <c r="E26" s="192">
        <v>0.2</v>
      </c>
      <c r="F26" s="192">
        <v>2</v>
      </c>
      <c r="G26" s="192">
        <v>0</v>
      </c>
      <c r="H26" s="192">
        <v>0.4</v>
      </c>
      <c r="I26" s="192">
        <v>0.8</v>
      </c>
      <c r="J26" s="195">
        <v>0.1</v>
      </c>
      <c r="K26" s="195">
        <v>0.2</v>
      </c>
      <c r="L26" s="193">
        <f t="shared" si="0"/>
        <v>3.7000000000000006</v>
      </c>
      <c r="M26" s="194">
        <f t="shared" si="1"/>
        <v>0.26428571428571435</v>
      </c>
    </row>
    <row r="27" spans="1:13">
      <c r="A27" s="191" t="s">
        <v>492</v>
      </c>
      <c r="B27" s="191" t="s">
        <v>24</v>
      </c>
      <c r="C27" s="191" t="s">
        <v>493</v>
      </c>
      <c r="D27" s="191" t="s">
        <v>64</v>
      </c>
      <c r="E27" s="192">
        <v>0.2</v>
      </c>
      <c r="F27" s="192">
        <v>2</v>
      </c>
      <c r="G27" s="192">
        <v>0</v>
      </c>
      <c r="H27" s="192">
        <v>0.2</v>
      </c>
      <c r="I27" s="192">
        <v>0.7</v>
      </c>
      <c r="J27" s="198" t="s">
        <v>458</v>
      </c>
      <c r="K27" s="192">
        <v>0.5</v>
      </c>
      <c r="L27" s="193">
        <f t="shared" si="0"/>
        <v>3.6000000000000005</v>
      </c>
      <c r="M27" s="194">
        <f t="shared" si="1"/>
        <v>0.25714285714285717</v>
      </c>
    </row>
    <row r="28" spans="1:13">
      <c r="A28" s="191" t="s">
        <v>494</v>
      </c>
      <c r="B28" s="191" t="s">
        <v>33</v>
      </c>
      <c r="C28" s="191" t="s">
        <v>495</v>
      </c>
      <c r="D28" s="191" t="s">
        <v>496</v>
      </c>
      <c r="E28" s="192">
        <v>0.5</v>
      </c>
      <c r="F28" s="192">
        <v>2</v>
      </c>
      <c r="G28" s="192">
        <v>0</v>
      </c>
      <c r="H28" s="192">
        <v>0.2</v>
      </c>
      <c r="I28" s="192">
        <v>0.3</v>
      </c>
      <c r="J28" s="192">
        <v>0.3</v>
      </c>
      <c r="K28" s="192">
        <v>0.2</v>
      </c>
      <c r="L28" s="193">
        <f t="shared" si="0"/>
        <v>3.5</v>
      </c>
      <c r="M28" s="194">
        <f t="shared" si="1"/>
        <v>0.25</v>
      </c>
    </row>
    <row r="29" spans="1:13">
      <c r="A29" s="191" t="s">
        <v>497</v>
      </c>
      <c r="B29" s="191" t="s">
        <v>498</v>
      </c>
      <c r="C29" s="191" t="s">
        <v>499</v>
      </c>
      <c r="D29" s="191" t="s">
        <v>264</v>
      </c>
      <c r="E29" s="191">
        <v>0.5</v>
      </c>
      <c r="F29" s="192">
        <v>2</v>
      </c>
      <c r="G29" s="192">
        <v>0</v>
      </c>
      <c r="H29" s="192">
        <v>0.9</v>
      </c>
      <c r="I29" s="192">
        <v>0</v>
      </c>
      <c r="J29" s="192">
        <v>0</v>
      </c>
      <c r="K29" s="198" t="s">
        <v>458</v>
      </c>
      <c r="L29" s="193">
        <f t="shared" si="0"/>
        <v>3.4</v>
      </c>
      <c r="M29" s="194">
        <f t="shared" si="1"/>
        <v>0.24285714285714285</v>
      </c>
    </row>
    <row r="30" spans="1:13">
      <c r="A30" s="191" t="s">
        <v>500</v>
      </c>
      <c r="B30" s="191" t="s">
        <v>33</v>
      </c>
      <c r="C30" s="191" t="s">
        <v>501</v>
      </c>
      <c r="D30" s="191" t="s">
        <v>502</v>
      </c>
      <c r="E30" s="192">
        <v>0.2</v>
      </c>
      <c r="F30" s="192">
        <v>2</v>
      </c>
      <c r="G30" s="192">
        <v>0.1</v>
      </c>
      <c r="H30" s="192">
        <v>0.1</v>
      </c>
      <c r="I30" s="192">
        <v>0.2</v>
      </c>
      <c r="J30" s="192">
        <v>0.1</v>
      </c>
      <c r="K30" s="192">
        <v>0.5</v>
      </c>
      <c r="L30" s="193">
        <f t="shared" si="0"/>
        <v>3.2000000000000006</v>
      </c>
      <c r="M30" s="194">
        <f t="shared" si="1"/>
        <v>0.22857142857142862</v>
      </c>
    </row>
    <row r="31" spans="1:13">
      <c r="A31" s="191" t="s">
        <v>503</v>
      </c>
      <c r="B31" s="191" t="s">
        <v>504</v>
      </c>
      <c r="C31" s="191" t="s">
        <v>505</v>
      </c>
      <c r="D31" s="191" t="s">
        <v>172</v>
      </c>
      <c r="E31" s="192">
        <v>0.5</v>
      </c>
      <c r="F31" s="192">
        <v>2</v>
      </c>
      <c r="G31" s="192">
        <v>0</v>
      </c>
      <c r="H31" s="192">
        <v>0.4</v>
      </c>
      <c r="I31" s="198" t="s">
        <v>458</v>
      </c>
      <c r="J31" s="198" t="s">
        <v>458</v>
      </c>
      <c r="K31" s="198" t="s">
        <v>458</v>
      </c>
      <c r="L31" s="193">
        <f t="shared" si="0"/>
        <v>2.9</v>
      </c>
      <c r="M31" s="194">
        <f t="shared" si="1"/>
        <v>0.20714285714285713</v>
      </c>
    </row>
    <row r="32" spans="1:13">
      <c r="A32" s="191" t="s">
        <v>506</v>
      </c>
      <c r="B32" s="191" t="s">
        <v>507</v>
      </c>
      <c r="C32" s="191" t="s">
        <v>508</v>
      </c>
      <c r="D32" s="191" t="s">
        <v>62</v>
      </c>
      <c r="E32" s="192">
        <v>0.5</v>
      </c>
      <c r="F32" s="192">
        <v>2</v>
      </c>
      <c r="G32" s="192">
        <v>0</v>
      </c>
      <c r="H32" s="192">
        <v>0.3</v>
      </c>
      <c r="I32" s="192">
        <v>0</v>
      </c>
      <c r="J32" s="198" t="s">
        <v>458</v>
      </c>
      <c r="K32" s="198" t="s">
        <v>458</v>
      </c>
      <c r="L32" s="193">
        <f t="shared" si="0"/>
        <v>2.8</v>
      </c>
      <c r="M32" s="194">
        <f t="shared" si="1"/>
        <v>0.19999999999999998</v>
      </c>
    </row>
    <row r="33" spans="1:16">
      <c r="A33" s="191" t="s">
        <v>509</v>
      </c>
      <c r="B33" s="191" t="s">
        <v>4</v>
      </c>
      <c r="C33" s="191" t="s">
        <v>510</v>
      </c>
      <c r="D33" s="191" t="s">
        <v>53</v>
      </c>
      <c r="E33" s="191" t="s">
        <v>458</v>
      </c>
      <c r="F33" s="192">
        <v>2</v>
      </c>
      <c r="G33" s="192">
        <v>0</v>
      </c>
      <c r="H33" s="192">
        <v>0.8</v>
      </c>
      <c r="I33" s="198" t="s">
        <v>458</v>
      </c>
      <c r="J33" s="198" t="s">
        <v>458</v>
      </c>
      <c r="K33" s="198" t="s">
        <v>458</v>
      </c>
      <c r="L33" s="193">
        <f t="shared" si="0"/>
        <v>2.8</v>
      </c>
      <c r="M33" s="194">
        <f t="shared" si="1"/>
        <v>0.19999999999999998</v>
      </c>
    </row>
    <row r="34" spans="1:16">
      <c r="A34" s="191" t="s">
        <v>511</v>
      </c>
      <c r="B34" s="191" t="s">
        <v>99</v>
      </c>
      <c r="C34" s="191" t="s">
        <v>100</v>
      </c>
      <c r="D34" s="191" t="s">
        <v>91</v>
      </c>
      <c r="E34" s="192">
        <v>0.5</v>
      </c>
      <c r="F34" s="192">
        <v>2</v>
      </c>
      <c r="G34" s="192">
        <v>0.1</v>
      </c>
      <c r="H34" s="192">
        <v>0.1</v>
      </c>
      <c r="I34" s="192">
        <v>0</v>
      </c>
      <c r="J34" s="198" t="s">
        <v>458</v>
      </c>
      <c r="K34" s="198" t="s">
        <v>458</v>
      </c>
      <c r="L34" s="193">
        <f t="shared" si="0"/>
        <v>2.7</v>
      </c>
      <c r="M34" s="194">
        <f t="shared" si="1"/>
        <v>0.19285714285714287</v>
      </c>
    </row>
    <row r="35" spans="1:16">
      <c r="A35" s="191" t="s">
        <v>512</v>
      </c>
      <c r="B35" s="191" t="s">
        <v>513</v>
      </c>
      <c r="C35" s="191" t="s">
        <v>514</v>
      </c>
      <c r="D35" s="191" t="s">
        <v>515</v>
      </c>
      <c r="E35" s="191">
        <v>0</v>
      </c>
      <c r="F35" s="192">
        <v>2</v>
      </c>
      <c r="G35" s="192">
        <v>0</v>
      </c>
      <c r="H35" s="192" t="s">
        <v>458</v>
      </c>
      <c r="I35" s="192">
        <v>0.6</v>
      </c>
      <c r="J35" s="192" t="s">
        <v>458</v>
      </c>
      <c r="K35" s="198" t="s">
        <v>458</v>
      </c>
      <c r="L35" s="193">
        <f t="shared" si="0"/>
        <v>2.6</v>
      </c>
      <c r="M35" s="194">
        <f t="shared" si="1"/>
        <v>0.18571428571428572</v>
      </c>
    </row>
    <row r="36" spans="1:16">
      <c r="A36" s="191" t="s">
        <v>516</v>
      </c>
      <c r="B36" s="191" t="s">
        <v>94</v>
      </c>
      <c r="C36" s="191" t="s">
        <v>95</v>
      </c>
      <c r="D36" s="191" t="s">
        <v>91</v>
      </c>
      <c r="E36" s="192">
        <v>0</v>
      </c>
      <c r="F36" s="192">
        <v>2</v>
      </c>
      <c r="G36" s="192">
        <v>0</v>
      </c>
      <c r="H36" s="192">
        <v>0.3</v>
      </c>
      <c r="I36" s="192">
        <v>0.1</v>
      </c>
      <c r="J36" s="192">
        <v>0.1</v>
      </c>
      <c r="K36" s="192" t="s">
        <v>458</v>
      </c>
      <c r="L36" s="193">
        <f t="shared" si="0"/>
        <v>2.5</v>
      </c>
      <c r="M36" s="194">
        <f t="shared" si="1"/>
        <v>0.17857142857142858</v>
      </c>
    </row>
    <row r="37" spans="1:16">
      <c r="A37" s="191" t="s">
        <v>517</v>
      </c>
      <c r="B37" s="191" t="s">
        <v>518</v>
      </c>
      <c r="C37" s="191" t="s">
        <v>519</v>
      </c>
      <c r="D37" s="191" t="s">
        <v>520</v>
      </c>
      <c r="E37" s="192">
        <v>0</v>
      </c>
      <c r="F37" s="192">
        <v>2</v>
      </c>
      <c r="G37" s="192">
        <v>0</v>
      </c>
      <c r="H37" s="192">
        <v>0</v>
      </c>
      <c r="I37" s="198">
        <v>0.1</v>
      </c>
      <c r="J37" s="198">
        <v>0.1</v>
      </c>
      <c r="K37" s="198">
        <v>0</v>
      </c>
      <c r="L37" s="193">
        <f t="shared" si="0"/>
        <v>2.2000000000000002</v>
      </c>
      <c r="M37" s="194">
        <f t="shared" si="1"/>
        <v>0.15714285714285717</v>
      </c>
    </row>
    <row r="38" spans="1:16">
      <c r="A38" s="191" t="s">
        <v>521</v>
      </c>
      <c r="B38" s="191" t="s">
        <v>41</v>
      </c>
      <c r="C38" s="191" t="s">
        <v>522</v>
      </c>
      <c r="D38" s="191" t="s">
        <v>259</v>
      </c>
      <c r="E38" s="192">
        <v>0</v>
      </c>
      <c r="F38" s="192">
        <v>2</v>
      </c>
      <c r="G38" s="192">
        <v>0</v>
      </c>
      <c r="H38" s="192">
        <v>0</v>
      </c>
      <c r="I38" s="192">
        <v>0.1</v>
      </c>
      <c r="J38" s="198" t="s">
        <v>458</v>
      </c>
      <c r="K38" s="198" t="s">
        <v>458</v>
      </c>
      <c r="L38" s="193">
        <f t="shared" si="0"/>
        <v>2.1</v>
      </c>
      <c r="M38" s="194">
        <f t="shared" si="1"/>
        <v>0.15</v>
      </c>
    </row>
    <row r="39" spans="1:16">
      <c r="A39" s="191" t="s">
        <v>523</v>
      </c>
      <c r="B39" s="191" t="s">
        <v>524</v>
      </c>
      <c r="C39" s="191" t="s">
        <v>525</v>
      </c>
      <c r="D39" s="191" t="s">
        <v>91</v>
      </c>
      <c r="E39" s="191">
        <v>0</v>
      </c>
      <c r="F39" s="192">
        <v>2</v>
      </c>
      <c r="G39" s="192">
        <v>0</v>
      </c>
      <c r="H39" s="192">
        <v>0</v>
      </c>
      <c r="I39" s="192" t="s">
        <v>458</v>
      </c>
      <c r="J39" s="192">
        <v>0</v>
      </c>
      <c r="K39" s="198" t="s">
        <v>458</v>
      </c>
      <c r="L39" s="193">
        <f t="shared" si="0"/>
        <v>2</v>
      </c>
      <c r="M39" s="194">
        <f t="shared" si="1"/>
        <v>0.14285714285714285</v>
      </c>
    </row>
    <row r="40" spans="1:16">
      <c r="A40" s="74"/>
      <c r="B40" s="74"/>
      <c r="C40" s="75"/>
      <c r="D40" s="75"/>
      <c r="E40" s="75"/>
      <c r="F40" s="75"/>
      <c r="G40" s="75"/>
      <c r="H40" s="76"/>
      <c r="I40" s="76"/>
      <c r="J40" s="77"/>
      <c r="N40" s="74"/>
      <c r="O40" s="75"/>
      <c r="P40" s="75"/>
    </row>
    <row r="41" spans="1:16" s="4" customFormat="1">
      <c r="A41" s="10"/>
      <c r="B41" s="41" t="s">
        <v>708</v>
      </c>
      <c r="C41" s="10"/>
      <c r="D41" s="10"/>
      <c r="E41" s="21"/>
      <c r="F41" s="10"/>
      <c r="G41" s="10"/>
      <c r="H41" s="10"/>
      <c r="I41" s="10"/>
      <c r="J41" s="10"/>
      <c r="K41" s="21"/>
      <c r="L41" s="14"/>
    </row>
    <row r="42" spans="1:16" s="4" customFormat="1">
      <c r="A42" s="10"/>
      <c r="C42" s="10"/>
      <c r="D42" s="10"/>
      <c r="E42" s="21"/>
      <c r="F42" s="10"/>
      <c r="G42" s="10"/>
      <c r="H42" s="10"/>
      <c r="I42" s="10"/>
      <c r="J42" s="10"/>
      <c r="K42" s="21"/>
      <c r="L42" s="14"/>
    </row>
    <row r="43" spans="1:16" s="4" customFormat="1">
      <c r="A43" s="10"/>
      <c r="B43" s="41" t="s">
        <v>50</v>
      </c>
      <c r="C43" s="10"/>
      <c r="D43" s="10"/>
      <c r="E43" s="21"/>
      <c r="F43" s="10"/>
      <c r="G43" s="10"/>
      <c r="H43" s="10"/>
      <c r="I43" s="10"/>
      <c r="J43" s="10"/>
      <c r="K43" s="21"/>
      <c r="L43" s="14"/>
    </row>
    <row r="44" spans="1:16" s="4" customFormat="1">
      <c r="A44" s="10"/>
      <c r="C44" s="10"/>
      <c r="D44" s="10"/>
      <c r="E44" s="21"/>
      <c r="F44" s="10"/>
      <c r="G44" s="10"/>
      <c r="H44" s="10"/>
      <c r="I44" s="10"/>
      <c r="J44" s="10"/>
      <c r="K44" s="21"/>
      <c r="L44" s="14"/>
    </row>
    <row r="45" spans="1:16" s="4" customFormat="1">
      <c r="A45" s="10"/>
      <c r="B45" s="41" t="s">
        <v>49</v>
      </c>
      <c r="C45" s="10"/>
      <c r="D45" s="10"/>
      <c r="E45" s="21"/>
      <c r="F45" s="10"/>
      <c r="G45" s="10"/>
      <c r="H45" s="10"/>
      <c r="I45" s="10"/>
      <c r="J45" s="10"/>
      <c r="K45" s="21"/>
      <c r="L45" s="14"/>
    </row>
    <row r="46" spans="1:16" s="4" customFormat="1">
      <c r="A46" s="10"/>
      <c r="B46" s="10"/>
      <c r="C46" s="10"/>
      <c r="D46" s="10"/>
      <c r="E46" s="21"/>
      <c r="F46" s="10"/>
      <c r="G46" s="10"/>
      <c r="H46" s="10"/>
      <c r="I46" s="10"/>
      <c r="J46" s="10"/>
      <c r="K46" s="21"/>
      <c r="L46" s="14"/>
    </row>
    <row r="47" spans="1:16">
      <c r="A47" s="78"/>
      <c r="B47" s="74"/>
      <c r="C47" s="74"/>
      <c r="D47" s="74"/>
      <c r="E47" s="75"/>
      <c r="F47" s="75"/>
      <c r="G47" s="75"/>
      <c r="H47" s="75"/>
      <c r="I47" s="75"/>
      <c r="J47" s="76"/>
      <c r="K47" s="76"/>
      <c r="L47" s="77"/>
    </row>
    <row r="48" spans="1:16">
      <c r="A48" s="78"/>
      <c r="B48" s="74"/>
      <c r="C48" s="74"/>
      <c r="D48" s="74"/>
      <c r="E48" s="75"/>
      <c r="F48" s="75"/>
      <c r="G48" s="75"/>
      <c r="H48" s="75"/>
      <c r="I48" s="75"/>
      <c r="J48" s="76"/>
      <c r="K48" s="76"/>
      <c r="L48" s="77"/>
    </row>
    <row r="49" spans="1:12">
      <c r="A49" s="78"/>
      <c r="B49" s="74"/>
      <c r="C49" s="74"/>
      <c r="D49" s="74"/>
      <c r="E49" s="75"/>
      <c r="F49" s="75"/>
      <c r="G49" s="75"/>
      <c r="H49" s="75"/>
      <c r="I49" s="75"/>
      <c r="J49" s="76"/>
      <c r="K49" s="76"/>
      <c r="L49" s="77"/>
    </row>
    <row r="50" spans="1:12">
      <c r="A50" s="78"/>
      <c r="B50" s="74"/>
      <c r="C50" s="74"/>
      <c r="D50" s="74"/>
      <c r="E50" s="75"/>
      <c r="F50" s="75"/>
      <c r="G50" s="75"/>
      <c r="H50" s="75"/>
      <c r="I50" s="75"/>
      <c r="J50" s="76"/>
      <c r="K50" s="76"/>
      <c r="L50" s="77"/>
    </row>
    <row r="51" spans="1:12">
      <c r="A51" s="78"/>
      <c r="B51" s="74"/>
      <c r="C51" s="74"/>
      <c r="D51" s="74"/>
      <c r="E51" s="75"/>
      <c r="F51" s="75"/>
      <c r="G51" s="75"/>
      <c r="H51" s="75"/>
      <c r="I51" s="75"/>
      <c r="J51" s="76"/>
      <c r="K51" s="76"/>
      <c r="L51" s="77"/>
    </row>
    <row r="52" spans="1:12">
      <c r="A52" s="78"/>
      <c r="B52" s="74"/>
      <c r="C52" s="74"/>
      <c r="D52" s="79"/>
      <c r="E52" s="75"/>
      <c r="F52" s="75"/>
      <c r="G52" s="75"/>
      <c r="H52" s="75"/>
      <c r="I52" s="75"/>
      <c r="J52" s="76"/>
      <c r="K52" s="76"/>
      <c r="L52" s="77"/>
    </row>
    <row r="53" spans="1:12">
      <c r="A53" s="78"/>
      <c r="B53" s="74"/>
      <c r="C53" s="74"/>
      <c r="D53" s="74"/>
      <c r="E53" s="75"/>
      <c r="F53" s="75"/>
      <c r="G53" s="75"/>
      <c r="H53" s="75"/>
      <c r="I53" s="75"/>
      <c r="J53" s="76"/>
      <c r="K53" s="76"/>
      <c r="L53" s="77"/>
    </row>
    <row r="54" spans="1:12">
      <c r="A54" s="78"/>
      <c r="B54" s="74"/>
      <c r="C54" s="74"/>
      <c r="D54" s="74"/>
      <c r="E54" s="75"/>
      <c r="F54" s="75"/>
      <c r="G54" s="75"/>
      <c r="H54" s="75"/>
      <c r="I54" s="75"/>
      <c r="J54" s="76"/>
      <c r="K54" s="76"/>
      <c r="L54" s="77"/>
    </row>
    <row r="55" spans="1:12">
      <c r="A55" s="78"/>
      <c r="B55" s="74"/>
      <c r="C55" s="74"/>
      <c r="D55" s="74"/>
      <c r="E55" s="75"/>
      <c r="F55" s="75"/>
      <c r="G55" s="75"/>
      <c r="H55" s="75"/>
      <c r="I55" s="75"/>
      <c r="J55" s="76"/>
      <c r="K55" s="76"/>
      <c r="L55" s="77"/>
    </row>
    <row r="56" spans="1:12">
      <c r="A56" s="78"/>
      <c r="B56" s="74"/>
      <c r="C56" s="74"/>
      <c r="D56" s="74"/>
      <c r="E56" s="75"/>
      <c r="F56" s="75"/>
      <c r="G56" s="75"/>
      <c r="H56" s="75"/>
      <c r="I56" s="75"/>
      <c r="J56" s="76"/>
      <c r="K56" s="76"/>
      <c r="L56" s="77"/>
    </row>
    <row r="57" spans="1:12">
      <c r="A57" s="78"/>
      <c r="B57" s="74"/>
      <c r="C57" s="74"/>
      <c r="D57" s="74"/>
      <c r="E57" s="75"/>
      <c r="F57" s="75"/>
      <c r="G57" s="75"/>
      <c r="H57" s="75"/>
      <c r="I57" s="75"/>
      <c r="J57" s="76"/>
      <c r="K57" s="76"/>
      <c r="L57" s="77"/>
    </row>
    <row r="58" spans="1:12">
      <c r="A58" s="78"/>
      <c r="B58" s="74"/>
      <c r="C58" s="74"/>
      <c r="D58" s="74"/>
      <c r="E58" s="75"/>
      <c r="F58" s="75"/>
      <c r="G58" s="75"/>
      <c r="H58" s="75"/>
      <c r="I58" s="75"/>
      <c r="J58" s="76"/>
      <c r="K58" s="76"/>
      <c r="L58" s="77"/>
    </row>
  </sheetData>
  <sortState ref="A3:R39">
    <sortCondition descending="1" ref="L3:L39"/>
  </sortState>
  <mergeCells count="1">
    <mergeCell ref="A1:M1"/>
  </mergeCells>
  <phoneticPr fontId="0" type="noConversion"/>
  <pageMargins left="0.51" right="0.75" top="0.9" bottom="0.91" header="0.5" footer="0.5"/>
  <pageSetup paperSize="9" orientation="landscape" r:id="rId1"/>
  <headerFooter alignWithMargins="0">
    <oddFooter>&amp;CLapa &amp;P no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E15" sqref="E15"/>
    </sheetView>
  </sheetViews>
  <sheetFormatPr defaultRowHeight="12.75"/>
  <cols>
    <col min="1" max="1" width="23" customWidth="1"/>
    <col min="3" max="3" width="11.85546875" customWidth="1"/>
    <col min="8" max="8" width="12.5703125" customWidth="1"/>
  </cols>
  <sheetData>
    <row r="1" spans="1:11">
      <c r="A1" s="47"/>
      <c r="B1" s="206" t="s">
        <v>222</v>
      </c>
      <c r="C1" s="206"/>
      <c r="D1" s="206"/>
      <c r="E1" s="206"/>
      <c r="G1" s="207" t="s">
        <v>223</v>
      </c>
      <c r="H1" s="207"/>
      <c r="I1" s="207"/>
      <c r="J1" s="207"/>
    </row>
    <row r="2" spans="1:11">
      <c r="A2" s="48" t="s">
        <v>224</v>
      </c>
      <c r="B2" s="48" t="s">
        <v>225</v>
      </c>
      <c r="C2" s="48" t="s">
        <v>226</v>
      </c>
      <c r="D2" s="48" t="s">
        <v>227</v>
      </c>
      <c r="E2" s="48" t="s">
        <v>228</v>
      </c>
      <c r="G2" s="48" t="s">
        <v>225</v>
      </c>
      <c r="H2" s="48" t="s">
        <v>226</v>
      </c>
      <c r="I2" s="48" t="s">
        <v>227</v>
      </c>
      <c r="J2" s="48" t="s">
        <v>228</v>
      </c>
      <c r="K2" s="49" t="s">
        <v>229</v>
      </c>
    </row>
    <row r="3" spans="1:11">
      <c r="A3" s="50"/>
      <c r="B3" s="51"/>
      <c r="C3" s="51"/>
      <c r="D3" s="51"/>
      <c r="E3" s="51"/>
      <c r="G3" s="52"/>
      <c r="H3" s="52"/>
      <c r="I3" s="52"/>
      <c r="J3" s="52"/>
      <c r="K3" s="53"/>
    </row>
    <row r="4" spans="1:11">
      <c r="A4" s="50"/>
      <c r="B4" s="51"/>
      <c r="C4" s="51"/>
      <c r="D4" s="51"/>
      <c r="E4" s="51"/>
      <c r="G4" s="52"/>
      <c r="H4" s="52"/>
      <c r="I4" s="52"/>
      <c r="J4" s="52"/>
      <c r="K4" s="53"/>
    </row>
    <row r="5" spans="1:11">
      <c r="A5" s="50"/>
      <c r="B5" s="51"/>
      <c r="C5" s="51"/>
      <c r="D5" s="51"/>
      <c r="E5" s="51"/>
      <c r="G5" s="52"/>
      <c r="H5" s="52"/>
      <c r="I5" s="52"/>
      <c r="J5" s="52"/>
      <c r="K5" s="53"/>
    </row>
    <row r="6" spans="1:11">
      <c r="A6" s="50"/>
      <c r="B6" s="51"/>
      <c r="C6" s="51"/>
      <c r="D6" s="51"/>
      <c r="E6" s="51"/>
      <c r="G6" s="52"/>
      <c r="H6" s="52"/>
      <c r="I6" s="52"/>
      <c r="J6" s="52"/>
      <c r="K6" s="53"/>
    </row>
    <row r="7" spans="1:11">
      <c r="A7" s="50"/>
      <c r="B7" s="51"/>
      <c r="C7" s="51"/>
      <c r="D7" s="51"/>
      <c r="E7" s="51"/>
      <c r="G7" s="52"/>
      <c r="H7" s="52"/>
      <c r="I7" s="52"/>
      <c r="J7" s="52"/>
      <c r="K7" s="53"/>
    </row>
    <row r="8" spans="1:11">
      <c r="A8" s="50"/>
      <c r="B8" s="51"/>
      <c r="C8" s="51"/>
      <c r="D8" s="51"/>
      <c r="E8" s="51"/>
      <c r="G8" s="52"/>
      <c r="H8" s="52"/>
      <c r="I8" s="52"/>
      <c r="J8" s="52"/>
      <c r="K8" s="53"/>
    </row>
    <row r="9" spans="1:11">
      <c r="A9" s="50"/>
      <c r="B9" s="51"/>
      <c r="C9" s="51"/>
      <c r="D9" s="51"/>
      <c r="E9" s="51"/>
      <c r="G9" s="52"/>
      <c r="H9" s="52"/>
      <c r="I9" s="52"/>
      <c r="J9" s="52"/>
      <c r="K9" s="53"/>
    </row>
    <row r="10" spans="1:11">
      <c r="A10" s="50"/>
      <c r="B10" s="51"/>
      <c r="C10" s="51"/>
      <c r="D10" s="51"/>
      <c r="E10" s="51"/>
      <c r="G10" s="52"/>
      <c r="H10" s="52"/>
      <c r="I10" s="52"/>
      <c r="J10" s="52"/>
      <c r="K10" s="53"/>
    </row>
    <row r="11" spans="1:11">
      <c r="A11" s="50"/>
      <c r="B11" s="51"/>
      <c r="C11" s="51"/>
      <c r="D11" s="51"/>
      <c r="E11" s="51"/>
      <c r="G11" s="52"/>
      <c r="H11" s="52"/>
      <c r="I11" s="52"/>
      <c r="J11" s="52"/>
      <c r="K11" s="53"/>
    </row>
  </sheetData>
  <mergeCells count="2">
    <mergeCell ref="B1:E1"/>
    <mergeCell ref="G1:J1"/>
  </mergeCells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9.klase</vt:lpstr>
      <vt:lpstr>10.klase</vt:lpstr>
      <vt:lpstr>11.klase</vt:lpstr>
      <vt:lpstr>12.klase</vt:lpstr>
      <vt:lpstr>statistics</vt:lpstr>
      <vt:lpstr>'10.klase'!Print_Titles</vt:lpstr>
      <vt:lpstr>'11.klase'!Print_Titles</vt:lpstr>
      <vt:lpstr>'12.klase'!Print_Titles</vt:lpstr>
      <vt:lpstr>'9.klase'!Print_Titles</vt:lpstr>
    </vt:vector>
  </TitlesOfParts>
  <Company>LU FMF Fizikas nodaļa</Company>
  <LinksUpToDate>false</LinksUpToDate>
  <SharedDoc>false</SharedDoc>
  <HyperlinkBase>http://www.cfi.lu.lv/teor/olimp</HyperlinkBase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33. LAFO rezultāti</dc:title>
  <dc:subject>Latvijas Astklātā Fizikas olimpiāde</dc:subject>
  <dc:creator>V. Kaščejevs, D. Bočarovs, V.I. Fļorovs</dc:creator>
  <cp:lastModifiedBy>Janis</cp:lastModifiedBy>
  <cp:lastPrinted>2015-05-04T14:29:43Z</cp:lastPrinted>
  <dcterms:created xsi:type="dcterms:W3CDTF">2003-04-14T15:10:59Z</dcterms:created>
  <dcterms:modified xsi:type="dcterms:W3CDTF">2015-06-16T05:54:39Z</dcterms:modified>
</cp:coreProperties>
</file>