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defaultThemeVersion="124226"/>
  <bookViews>
    <workbookView xWindow="6660" yWindow="60" windowWidth="17160" windowHeight="8280"/>
  </bookViews>
  <sheets>
    <sheet name="9. klase" sheetId="7" r:id="rId1"/>
    <sheet name="10.klase" sheetId="1" r:id="rId2"/>
    <sheet name="11.klase" sheetId="2" r:id="rId3"/>
    <sheet name="12.klase" sheetId="3" r:id="rId4"/>
    <sheet name="statistics" sheetId="5" r:id="rId5"/>
  </sheets>
  <definedNames>
    <definedName name="_xlnm._FilterDatabase" localSheetId="2" hidden="1">'11.klase'!$A$2:$M$59</definedName>
    <definedName name="_xlnm._FilterDatabase" localSheetId="3" hidden="1">'12.klase'!$A$2:$N$2</definedName>
    <definedName name="_xlnm.Print_Titles" localSheetId="1">'10.klase'!$1:$1</definedName>
    <definedName name="_xlnm.Print_Titles" localSheetId="2">'11.klase'!$1:$1</definedName>
    <definedName name="_xlnm.Print_Titles" localSheetId="3">'12.klase'!$1:$1</definedName>
    <definedName name="_xlnm.Print_Titles" localSheetId="0">'9. klase'!$1:$1</definedName>
  </definedNames>
  <calcPr calcId="145621"/>
</workbook>
</file>

<file path=xl/calcChain.xml><?xml version="1.0" encoding="utf-8"?>
<calcChain xmlns="http://schemas.openxmlformats.org/spreadsheetml/2006/main">
  <c r="K4" i="7" l="1"/>
  <c r="L4" i="7" s="1"/>
  <c r="K5" i="7"/>
  <c r="L5" i="7" s="1"/>
  <c r="K44" i="7" l="1"/>
  <c r="L44" i="7" s="1"/>
  <c r="K8" i="7"/>
  <c r="L8" i="7" s="1"/>
  <c r="M50" i="1"/>
  <c r="L21" i="1"/>
  <c r="L8" i="1"/>
  <c r="M8" i="1" s="1"/>
  <c r="K15" i="7"/>
  <c r="L15" i="7" s="1"/>
  <c r="K38" i="7"/>
  <c r="L38" i="7" s="1"/>
  <c r="K39" i="7"/>
  <c r="L39" i="7" s="1"/>
  <c r="K19" i="7"/>
  <c r="L19" i="7" s="1"/>
  <c r="K13" i="7"/>
  <c r="L13" i="7" s="1"/>
  <c r="K59" i="7"/>
  <c r="L59" i="7" s="1"/>
  <c r="K42" i="7"/>
  <c r="L42" i="7" s="1"/>
  <c r="K50" i="7"/>
  <c r="L50" i="7" s="1"/>
  <c r="K63" i="7"/>
  <c r="L63" i="7" s="1"/>
  <c r="K52" i="7"/>
  <c r="L52" i="7" s="1"/>
  <c r="K73" i="7"/>
  <c r="L73" i="7" s="1"/>
  <c r="K34" i="7"/>
  <c r="L34" i="7" s="1"/>
  <c r="K37" i="7"/>
  <c r="L37" i="7" s="1"/>
  <c r="K26" i="7"/>
  <c r="L26" i="7" s="1"/>
  <c r="K64" i="7"/>
  <c r="L64" i="7" s="1"/>
  <c r="K67" i="7"/>
  <c r="L67" i="7" s="1"/>
  <c r="K60" i="7"/>
  <c r="L60" i="7" s="1"/>
  <c r="K14" i="7"/>
  <c r="L14" i="7" s="1"/>
  <c r="K61" i="7"/>
  <c r="L61" i="7" s="1"/>
  <c r="K66" i="7"/>
  <c r="L66" i="7" s="1"/>
  <c r="K20" i="7"/>
  <c r="L20" i="7" s="1"/>
  <c r="K25" i="7"/>
  <c r="L25" i="7" s="1"/>
  <c r="K45" i="7"/>
  <c r="L45" i="7" s="1"/>
  <c r="K65" i="7"/>
  <c r="L65" i="7" s="1"/>
  <c r="K48" i="7"/>
  <c r="L48" i="7" s="1"/>
  <c r="K46" i="7"/>
  <c r="L46" i="7" s="1"/>
  <c r="K55" i="7"/>
  <c r="L55" i="7" s="1"/>
  <c r="K9" i="7"/>
  <c r="L9" i="7" s="1"/>
  <c r="K29" i="7"/>
  <c r="L29" i="7" s="1"/>
  <c r="K40" i="7"/>
  <c r="L40" i="7" s="1"/>
  <c r="K24" i="7"/>
  <c r="L24" i="7" s="1"/>
  <c r="K16" i="7"/>
  <c r="L16" i="7" s="1"/>
  <c r="K28" i="7"/>
  <c r="L28" i="7" s="1"/>
  <c r="K27" i="7"/>
  <c r="L27" i="7" s="1"/>
  <c r="K18" i="7"/>
  <c r="L18" i="7" s="1"/>
  <c r="K22" i="7"/>
  <c r="L22" i="7" s="1"/>
  <c r="K62" i="7"/>
  <c r="L62" i="7" s="1"/>
  <c r="K31" i="7"/>
  <c r="L31" i="7" s="1"/>
  <c r="K23" i="7"/>
  <c r="L23" i="7" s="1"/>
  <c r="K32" i="7"/>
  <c r="L32" i="7" s="1"/>
  <c r="K36" i="7"/>
  <c r="L36" i="7" s="1"/>
  <c r="K72" i="7"/>
  <c r="L72" i="7" s="1"/>
  <c r="K3" i="7"/>
  <c r="L3" i="7" s="1"/>
  <c r="K51" i="7"/>
  <c r="L51" i="7" s="1"/>
  <c r="K70" i="7"/>
  <c r="L70" i="7" s="1"/>
  <c r="K17" i="7"/>
  <c r="L17" i="7" s="1"/>
  <c r="K10" i="7"/>
  <c r="L10" i="7" s="1"/>
  <c r="K30" i="7"/>
  <c r="L30" i="7" s="1"/>
  <c r="K43" i="7"/>
  <c r="L43" i="7" s="1"/>
  <c r="K69" i="7"/>
  <c r="L69" i="7" s="1"/>
  <c r="K47" i="7"/>
  <c r="L47" i="7" s="1"/>
  <c r="K57" i="7"/>
  <c r="L57" i="7" s="1"/>
  <c r="K35" i="7"/>
  <c r="L35" i="7" s="1"/>
  <c r="K21" i="7"/>
  <c r="L21" i="7" s="1"/>
  <c r="K54" i="7"/>
  <c r="L54" i="7" s="1"/>
  <c r="K41" i="7"/>
  <c r="L41" i="7" s="1"/>
  <c r="K7" i="7"/>
  <c r="L7" i="7" s="1"/>
  <c r="K71" i="7"/>
  <c r="L71" i="7" s="1"/>
  <c r="K12" i="7"/>
  <c r="L12" i="7" s="1"/>
  <c r="K11" i="7"/>
  <c r="L11" i="7" s="1"/>
  <c r="K56" i="7"/>
  <c r="L56" i="7" s="1"/>
  <c r="K49" i="7"/>
  <c r="L49" i="7" s="1"/>
  <c r="K6" i="7"/>
  <c r="L6" i="7" s="1"/>
  <c r="K68" i="7"/>
  <c r="L68" i="7" s="1"/>
  <c r="K53" i="7"/>
  <c r="L53" i="7" s="1"/>
  <c r="K58" i="7"/>
  <c r="L58" i="7" s="1"/>
  <c r="K33" i="7"/>
  <c r="L33" i="7" s="1"/>
  <c r="M49" i="1"/>
  <c r="M38" i="1"/>
  <c r="L19" i="1"/>
  <c r="M19" i="1" s="1"/>
  <c r="L13" i="1"/>
  <c r="M13" i="1" s="1"/>
  <c r="M43" i="1"/>
  <c r="M47" i="1"/>
  <c r="L23" i="1"/>
  <c r="M23" i="1" s="1"/>
  <c r="L26" i="1"/>
  <c r="M26" i="1" s="1"/>
  <c r="L9" i="1"/>
  <c r="M9" i="1" s="1"/>
  <c r="L4" i="1"/>
  <c r="M48" i="1"/>
  <c r="M46" i="1"/>
  <c r="L31" i="1"/>
  <c r="M31" i="1" s="1"/>
  <c r="L35" i="1"/>
  <c r="M35" i="1" s="1"/>
  <c r="M52" i="1"/>
  <c r="L10" i="1"/>
  <c r="M10" i="1" s="1"/>
  <c r="L34" i="1"/>
  <c r="M34" i="1" s="1"/>
  <c r="L15" i="1"/>
  <c r="M51" i="1"/>
  <c r="L5" i="1"/>
  <c r="M5" i="1" s="1"/>
  <c r="L12" i="1"/>
  <c r="M12" i="1" s="1"/>
  <c r="L25" i="1"/>
  <c r="M25" i="1"/>
  <c r="M39" i="1"/>
  <c r="M42" i="1"/>
  <c r="L14" i="1"/>
  <c r="M14" i="1" s="1"/>
  <c r="M45" i="1"/>
  <c r="M21" i="1"/>
  <c r="L7" i="1"/>
  <c r="M7" i="1" s="1"/>
  <c r="L32" i="1"/>
  <c r="M32" i="1" s="1"/>
  <c r="M37" i="1"/>
  <c r="L16" i="1"/>
  <c r="M16" i="1" s="1"/>
  <c r="L24" i="1"/>
  <c r="M24" i="1" s="1"/>
  <c r="L29" i="1"/>
  <c r="M29" i="1" s="1"/>
  <c r="L33" i="1"/>
  <c r="M33" i="1" s="1"/>
  <c r="M15" i="1"/>
  <c r="L17" i="1"/>
  <c r="M17" i="1" s="1"/>
  <c r="L30" i="1"/>
  <c r="M30" i="1" s="1"/>
  <c r="L20" i="1"/>
  <c r="M20" i="1" s="1"/>
  <c r="L28" i="1"/>
  <c r="M28" i="1" s="1"/>
  <c r="L36" i="1"/>
  <c r="M36" i="1" s="1"/>
  <c r="L3" i="1"/>
  <c r="M3" i="1" s="1"/>
  <c r="M4" i="1"/>
  <c r="M41" i="1"/>
  <c r="L22" i="1"/>
  <c r="M22" i="1" s="1"/>
  <c r="L11" i="1"/>
  <c r="M11" i="1" s="1"/>
  <c r="M40" i="1"/>
  <c r="L6" i="1"/>
  <c r="M6" i="1" s="1"/>
  <c r="L18" i="1"/>
  <c r="M18" i="1" s="1"/>
  <c r="L27" i="1"/>
  <c r="M27" i="1" s="1"/>
  <c r="M44" i="1"/>
  <c r="L8" i="2"/>
  <c r="M8" i="2" s="1"/>
  <c r="L30" i="3"/>
  <c r="M30" i="3" s="1"/>
  <c r="L33" i="3"/>
  <c r="M33" i="3" s="1"/>
  <c r="L22" i="3"/>
  <c r="M22" i="3" s="1"/>
  <c r="L23" i="3"/>
  <c r="M23" i="3" s="1"/>
  <c r="L45" i="3"/>
  <c r="M45" i="3" s="1"/>
  <c r="L5" i="3"/>
  <c r="M5" i="3" s="1"/>
  <c r="L34" i="3"/>
  <c r="M34" i="3" s="1"/>
  <c r="L50" i="3"/>
  <c r="M50" i="3" s="1"/>
  <c r="L18" i="3"/>
  <c r="M18" i="3" s="1"/>
  <c r="L53" i="3"/>
  <c r="M53" i="3" s="1"/>
  <c r="L40" i="3"/>
  <c r="M40" i="3" s="1"/>
  <c r="L21" i="3"/>
  <c r="M21" i="3" s="1"/>
  <c r="L36" i="3"/>
  <c r="M36" i="3" s="1"/>
  <c r="L4" i="3"/>
  <c r="M4" i="3" s="1"/>
  <c r="L54" i="3"/>
  <c r="M54" i="3" s="1"/>
  <c r="L29" i="3"/>
  <c r="M29" i="3" s="1"/>
  <c r="L35" i="3"/>
  <c r="M35" i="3" s="1"/>
  <c r="L55" i="3"/>
  <c r="M55" i="3" s="1"/>
  <c r="L11" i="3"/>
  <c r="M11" i="3" s="1"/>
  <c r="L20" i="3"/>
  <c r="M20" i="3" s="1"/>
  <c r="L15" i="3"/>
  <c r="M15" i="3" s="1"/>
  <c r="L26" i="3"/>
  <c r="M26" i="3" s="1"/>
  <c r="L39" i="3"/>
  <c r="M39" i="3" s="1"/>
  <c r="L52" i="3"/>
  <c r="M52" i="3" s="1"/>
  <c r="L24" i="3"/>
  <c r="M24" i="3" s="1"/>
  <c r="L46" i="3"/>
  <c r="M46" i="3" s="1"/>
  <c r="L51" i="3"/>
  <c r="M51" i="3" s="1"/>
  <c r="L31" i="3"/>
  <c r="M31" i="3" s="1"/>
  <c r="L44" i="3"/>
  <c r="M44" i="3" s="1"/>
  <c r="L12" i="3"/>
  <c r="M12" i="3" s="1"/>
  <c r="L19" i="3"/>
  <c r="M19" i="3" s="1"/>
  <c r="L43" i="3"/>
  <c r="M43" i="3" s="1"/>
  <c r="L9" i="3"/>
  <c r="M9" i="3" s="1"/>
  <c r="L56" i="3"/>
  <c r="M56" i="3" s="1"/>
  <c r="L6" i="3"/>
  <c r="M6" i="3" s="1"/>
  <c r="L16" i="3"/>
  <c r="M16" i="3" s="1"/>
  <c r="L32" i="3"/>
  <c r="M32" i="3" s="1"/>
  <c r="L3" i="3"/>
  <c r="M3" i="3" s="1"/>
  <c r="L28" i="3"/>
  <c r="M28" i="3" s="1"/>
  <c r="L8" i="3"/>
  <c r="M8" i="3" s="1"/>
  <c r="L14" i="3"/>
  <c r="M14" i="3" s="1"/>
  <c r="L27" i="3"/>
  <c r="M27" i="3" s="1"/>
  <c r="L49" i="3"/>
  <c r="M49" i="3" s="1"/>
  <c r="L42" i="3"/>
  <c r="M42" i="3" s="1"/>
  <c r="L38" i="3"/>
  <c r="M38" i="3" s="1"/>
  <c r="L10" i="3"/>
  <c r="M10" i="3" s="1"/>
  <c r="L41" i="3"/>
  <c r="M41" i="3" s="1"/>
  <c r="L37" i="3"/>
  <c r="M37" i="3" s="1"/>
  <c r="L13" i="3"/>
  <c r="M13" i="3" s="1"/>
  <c r="L48" i="3"/>
  <c r="M48" i="3" s="1"/>
  <c r="L17" i="3"/>
  <c r="M17" i="3" s="1"/>
  <c r="L25" i="3"/>
  <c r="M25" i="3" s="1"/>
  <c r="L47" i="3"/>
  <c r="M47" i="3" s="1"/>
  <c r="L7" i="3"/>
  <c r="M7" i="3" s="1"/>
  <c r="L39" i="2"/>
  <c r="M39" i="2" s="1"/>
  <c r="L16" i="2"/>
  <c r="M16" i="2" s="1"/>
  <c r="M52" i="2"/>
  <c r="M55" i="2"/>
  <c r="M54" i="2"/>
  <c r="M53" i="2"/>
  <c r="M48" i="2"/>
  <c r="L20" i="2"/>
  <c r="M20" i="2" s="1"/>
  <c r="L22" i="2"/>
  <c r="M22" i="2" s="1"/>
  <c r="L40" i="2"/>
  <c r="M40" i="2" s="1"/>
  <c r="L19" i="2"/>
  <c r="M19" i="2" s="1"/>
  <c r="L36" i="2"/>
  <c r="M36" i="2" s="1"/>
  <c r="L21" i="2"/>
  <c r="M21" i="2" s="1"/>
  <c r="L23" i="2"/>
  <c r="M23" i="2" s="1"/>
  <c r="L25" i="2"/>
  <c r="M25" i="2" s="1"/>
  <c r="L6" i="2"/>
  <c r="M6" i="2" s="1"/>
  <c r="L31" i="2"/>
  <c r="M31" i="2" s="1"/>
  <c r="L15" i="2"/>
  <c r="M15" i="2" s="1"/>
  <c r="L13" i="2"/>
  <c r="M13" i="2" s="1"/>
  <c r="L35" i="2"/>
  <c r="M35" i="2" s="1"/>
  <c r="M51" i="2"/>
  <c r="L12" i="2"/>
  <c r="M12" i="2" s="1"/>
  <c r="L38" i="2"/>
  <c r="M38" i="2" s="1"/>
  <c r="L32" i="2"/>
  <c r="M32" i="2" s="1"/>
  <c r="L10" i="2"/>
  <c r="M10" i="2" s="1"/>
  <c r="L3" i="2"/>
  <c r="M3" i="2" s="1"/>
  <c r="L5" i="2"/>
  <c r="M5" i="2" s="1"/>
  <c r="M44" i="2"/>
  <c r="L33" i="2"/>
  <c r="M33" i="2" s="1"/>
  <c r="M56" i="2"/>
  <c r="M57" i="2"/>
  <c r="M58" i="2"/>
  <c r="L9" i="2"/>
  <c r="M9" i="2" s="1"/>
  <c r="L24" i="2"/>
  <c r="M24" i="2" s="1"/>
  <c r="M59" i="2"/>
  <c r="L7" i="2"/>
  <c r="M7" i="2" s="1"/>
  <c r="L29" i="2"/>
  <c r="M29" i="2" s="1"/>
  <c r="L37" i="2"/>
  <c r="M37" i="2" s="1"/>
  <c r="L41" i="2"/>
  <c r="M41" i="2" s="1"/>
  <c r="L17" i="2"/>
  <c r="M17" i="2" s="1"/>
  <c r="L4" i="2"/>
  <c r="M4" i="2" s="1"/>
  <c r="M47" i="2"/>
  <c r="L42" i="2"/>
  <c r="M42" i="2" s="1"/>
  <c r="M49" i="2"/>
  <c r="L27" i="2"/>
  <c r="M27" i="2" s="1"/>
  <c r="L43" i="2"/>
  <c r="M43" i="2" s="1"/>
  <c r="L14" i="2"/>
  <c r="M14" i="2" s="1"/>
  <c r="L11" i="2"/>
  <c r="M11" i="2" s="1"/>
  <c r="L30" i="2"/>
  <c r="M30" i="2" s="1"/>
  <c r="L28" i="2"/>
  <c r="M28" i="2" s="1"/>
  <c r="L26" i="2"/>
  <c r="M26" i="2" s="1"/>
  <c r="L34" i="2"/>
  <c r="M34" i="2" s="1"/>
  <c r="M46" i="2"/>
  <c r="M50" i="2"/>
  <c r="L18" i="2"/>
  <c r="M18" i="2" s="1"/>
  <c r="M45" i="2"/>
</calcChain>
</file>

<file path=xl/sharedStrings.xml><?xml version="1.0" encoding="utf-8"?>
<sst xmlns="http://schemas.openxmlformats.org/spreadsheetml/2006/main" count="1237" uniqueCount="727">
  <si>
    <t>kods</t>
  </si>
  <si>
    <t>Vārds</t>
  </si>
  <si>
    <t>Uzvārds</t>
  </si>
  <si>
    <t>skola</t>
  </si>
  <si>
    <t>Aleksandrs</t>
  </si>
  <si>
    <t>Artūrs</t>
  </si>
  <si>
    <t>Edgars</t>
  </si>
  <si>
    <t>kopā</t>
  </si>
  <si>
    <t>n</t>
  </si>
  <si>
    <t>1.</t>
  </si>
  <si>
    <t>2.</t>
  </si>
  <si>
    <t>3.</t>
  </si>
  <si>
    <t>4.</t>
  </si>
  <si>
    <t>5.</t>
  </si>
  <si>
    <t>6.</t>
  </si>
  <si>
    <t>7.</t>
  </si>
  <si>
    <t>procenti</t>
  </si>
  <si>
    <t>vieta</t>
  </si>
  <si>
    <t>Skola</t>
  </si>
  <si>
    <t>Aleksejs</t>
  </si>
  <si>
    <t>Anna</t>
  </si>
  <si>
    <t>Reinis</t>
  </si>
  <si>
    <t>Vladislavs</t>
  </si>
  <si>
    <t>Kristaps</t>
  </si>
  <si>
    <t>Maksims</t>
  </si>
  <si>
    <t>Roberts</t>
  </si>
  <si>
    <t>Viktorija</t>
  </si>
  <si>
    <t>Haralds</t>
  </si>
  <si>
    <t>Irina</t>
  </si>
  <si>
    <t>Mārtiņš</t>
  </si>
  <si>
    <t>Ņikita</t>
  </si>
  <si>
    <t>Kalniņš</t>
  </si>
  <si>
    <t>Rūdolfs</t>
  </si>
  <si>
    <t>Deniss</t>
  </si>
  <si>
    <t>Emīls</t>
  </si>
  <si>
    <t>Pavlovskis</t>
  </si>
  <si>
    <t>Mihails</t>
  </si>
  <si>
    <t>Liepiņš</t>
  </si>
  <si>
    <t>Helvijs</t>
  </si>
  <si>
    <t>Strautnieks</t>
  </si>
  <si>
    <t>Rīgas Zolitūdes ģimnāzija</t>
  </si>
  <si>
    <t>Rīgas Valsts 1. ģimnāzija</t>
  </si>
  <si>
    <t>Valmieras Valsts ģimnāzija</t>
  </si>
  <si>
    <t>Laura</t>
  </si>
  <si>
    <t>Rīgas Klasiskā ģimnāzija</t>
  </si>
  <si>
    <t>Vereteņņikovs</t>
  </si>
  <si>
    <t>Irmejs</t>
  </si>
  <si>
    <t>Jeļisejevs</t>
  </si>
  <si>
    <t>Puškina licejs</t>
  </si>
  <si>
    <t>Ogres Valsts ģimnāzija</t>
  </si>
  <si>
    <t>Siguldas Valsts ģimnāzija</t>
  </si>
  <si>
    <t>Rūta</t>
  </si>
  <si>
    <t>Nikita</t>
  </si>
  <si>
    <t>Buņins</t>
  </si>
  <si>
    <t>Ruslans</t>
  </si>
  <si>
    <t>Aleksejevs</t>
  </si>
  <si>
    <t>Miks</t>
  </si>
  <si>
    <t>Jeļizaveta</t>
  </si>
  <si>
    <t>Senkāns</t>
  </si>
  <si>
    <t>Daugavpils Krievu vidusskola-licejs</t>
  </si>
  <si>
    <t>Romāns</t>
  </si>
  <si>
    <t>Sebris</t>
  </si>
  <si>
    <t>Ieva</t>
  </si>
  <si>
    <t>Preiļu Valsts ģimnāzija</t>
  </si>
  <si>
    <t>Airita</t>
  </si>
  <si>
    <t>Ričards</t>
  </si>
  <si>
    <t>Kraupša</t>
  </si>
  <si>
    <t>Austris</t>
  </si>
  <si>
    <t>Mauriņš</t>
  </si>
  <si>
    <t>Kirils</t>
  </si>
  <si>
    <t>Daugavpils 3. vidusskola</t>
  </si>
  <si>
    <t>Arturs</t>
  </si>
  <si>
    <t>Petrovs</t>
  </si>
  <si>
    <t>Vladimirs</t>
  </si>
  <si>
    <t>Andrejs</t>
  </si>
  <si>
    <t>Stupāns</t>
  </si>
  <si>
    <t>Artjoms</t>
  </si>
  <si>
    <t>Stīvens Dins</t>
  </si>
  <si>
    <t>Dudovs</t>
  </si>
  <si>
    <t>D32</t>
  </si>
  <si>
    <t>R33</t>
  </si>
  <si>
    <t>R42</t>
  </si>
  <si>
    <t>R47</t>
  </si>
  <si>
    <t>D39</t>
  </si>
  <si>
    <t>R27</t>
  </si>
  <si>
    <t>D35</t>
  </si>
  <si>
    <t>L6</t>
  </si>
  <si>
    <t>R60</t>
  </si>
  <si>
    <t>R108</t>
  </si>
  <si>
    <t>R94</t>
  </si>
  <si>
    <t>R66</t>
  </si>
  <si>
    <t>R45</t>
  </si>
  <si>
    <t>R36</t>
  </si>
  <si>
    <t>R39</t>
  </si>
  <si>
    <t>R89</t>
  </si>
  <si>
    <t>R26</t>
  </si>
  <si>
    <t>D8</t>
  </si>
  <si>
    <t>R52</t>
  </si>
  <si>
    <t>R99</t>
  </si>
  <si>
    <t>Surovovs</t>
  </si>
  <si>
    <t>R41</t>
  </si>
  <si>
    <t>Frēlihs</t>
  </si>
  <si>
    <t>R34</t>
  </si>
  <si>
    <t>D16</t>
  </si>
  <si>
    <t>R79</t>
  </si>
  <si>
    <t>R116</t>
  </si>
  <si>
    <t>R95</t>
  </si>
  <si>
    <t>Erte</t>
  </si>
  <si>
    <t>R40</t>
  </si>
  <si>
    <t>L2</t>
  </si>
  <si>
    <t>R110</t>
  </si>
  <si>
    <t>R32</t>
  </si>
  <si>
    <t>Sondors</t>
  </si>
  <si>
    <t>L1</t>
  </si>
  <si>
    <t>D25</t>
  </si>
  <si>
    <t>R25</t>
  </si>
  <si>
    <t>R106</t>
  </si>
  <si>
    <t>D37</t>
  </si>
  <si>
    <t>R104</t>
  </si>
  <si>
    <t>R75</t>
  </si>
  <si>
    <t>R49</t>
  </si>
  <si>
    <t>R46</t>
  </si>
  <si>
    <t>D10</t>
  </si>
  <si>
    <t>R8</t>
  </si>
  <si>
    <t>Rīgas 34. vidusskola</t>
  </si>
  <si>
    <t>R35</t>
  </si>
  <si>
    <t>R5</t>
  </si>
  <si>
    <t>R28</t>
  </si>
  <si>
    <t>D23</t>
  </si>
  <si>
    <t>R101</t>
  </si>
  <si>
    <t>D31</t>
  </si>
  <si>
    <t>L3</t>
  </si>
  <si>
    <t>R22</t>
  </si>
  <si>
    <t>R16</t>
  </si>
  <si>
    <t>L4</t>
  </si>
  <si>
    <t>D36</t>
  </si>
  <si>
    <t>R12</t>
  </si>
  <si>
    <t>R97</t>
  </si>
  <si>
    <t>R113</t>
  </si>
  <si>
    <t>R91</t>
  </si>
  <si>
    <t>R115</t>
  </si>
  <si>
    <t>R4</t>
  </si>
  <si>
    <t>D29</t>
  </si>
  <si>
    <t>Straumanis</t>
  </si>
  <si>
    <t>R119</t>
  </si>
  <si>
    <t>R7</t>
  </si>
  <si>
    <t>D17</t>
  </si>
  <si>
    <t>D11</t>
  </si>
  <si>
    <t>R15</t>
  </si>
  <si>
    <t>D38</t>
  </si>
  <si>
    <t>R85</t>
  </si>
  <si>
    <t>R38</t>
  </si>
  <si>
    <t>D19</t>
  </si>
  <si>
    <t>R2</t>
  </si>
  <si>
    <t>R107</t>
  </si>
  <si>
    <t>Pretkalniņš</t>
  </si>
  <si>
    <t>R20</t>
  </si>
  <si>
    <t>R65</t>
  </si>
  <si>
    <t>D27</t>
  </si>
  <si>
    <t>D26</t>
  </si>
  <si>
    <t>L5</t>
  </si>
  <si>
    <t>R84</t>
  </si>
  <si>
    <t>R21</t>
  </si>
  <si>
    <t>R23</t>
  </si>
  <si>
    <t>L7</t>
  </si>
  <si>
    <t>R80</t>
  </si>
  <si>
    <t>R3</t>
  </si>
  <si>
    <t>R14</t>
  </si>
  <si>
    <t>Atzīme %</t>
  </si>
  <si>
    <t>Laureati %</t>
  </si>
  <si>
    <t>Uzdevums</t>
  </si>
  <si>
    <t>Rīga</t>
  </si>
  <si>
    <t>Daugavpils</t>
  </si>
  <si>
    <t>Liepāja</t>
  </si>
  <si>
    <t>Kopā</t>
  </si>
  <si>
    <t>klases</t>
  </si>
  <si>
    <t>R142</t>
  </si>
  <si>
    <t>Stepanovs</t>
  </si>
  <si>
    <t>Matīss</t>
  </si>
  <si>
    <t>Agris</t>
  </si>
  <si>
    <t>Andersons</t>
  </si>
  <si>
    <t>R126</t>
  </si>
  <si>
    <t>R130</t>
  </si>
  <si>
    <t>Jēkabpils Valsts ģimnāzija</t>
  </si>
  <si>
    <t>Strods</t>
  </si>
  <si>
    <t>L18</t>
  </si>
  <si>
    <t>L9</t>
  </si>
  <si>
    <t>R141</t>
  </si>
  <si>
    <t>L19</t>
  </si>
  <si>
    <t>Liepājas Valsts 1. ģimnāzija</t>
  </si>
  <si>
    <t>L8</t>
  </si>
  <si>
    <t>R140</t>
  </si>
  <si>
    <t>R30</t>
  </si>
  <si>
    <t>Freibergs</t>
  </si>
  <si>
    <t>R55</t>
  </si>
  <si>
    <t>L25</t>
  </si>
  <si>
    <t>Sereda</t>
  </si>
  <si>
    <t>R127</t>
  </si>
  <si>
    <t>L15</t>
  </si>
  <si>
    <t>R138</t>
  </si>
  <si>
    <t>Nikolajevs</t>
  </si>
  <si>
    <t>Rīgas 13. vidusskola</t>
  </si>
  <si>
    <t>R57</t>
  </si>
  <si>
    <t>Undīne</t>
  </si>
  <si>
    <t>Kobitjeva</t>
  </si>
  <si>
    <t>L24</t>
  </si>
  <si>
    <t>Galauskis</t>
  </si>
  <si>
    <t>Jelgavas 6. vidusskola</t>
  </si>
  <si>
    <t>Vedļa</t>
  </si>
  <si>
    <t>L13</t>
  </si>
  <si>
    <t>Ēriks</t>
  </si>
  <si>
    <t>Rudziks</t>
  </si>
  <si>
    <t>V. Plūdoņa Kuldīgas ģimnāzija</t>
  </si>
  <si>
    <t>Marks</t>
  </si>
  <si>
    <t>Smirnovs</t>
  </si>
  <si>
    <t>Daugavpils 13. vidusskola</t>
  </si>
  <si>
    <t>Severīns</t>
  </si>
  <si>
    <t>Dudeničs</t>
  </si>
  <si>
    <t>Daugavpils Valsts ģimnāzija</t>
  </si>
  <si>
    <t>Huans Boriss</t>
  </si>
  <si>
    <t>R121</t>
  </si>
  <si>
    <t>Mitrevics</t>
  </si>
  <si>
    <t>Rīgas Doma kora skola</t>
  </si>
  <si>
    <t>R131</t>
  </si>
  <si>
    <t>Artemijs</t>
  </si>
  <si>
    <t>Krimovs</t>
  </si>
  <si>
    <t>Krūmiņš</t>
  </si>
  <si>
    <t>Darja</t>
  </si>
  <si>
    <t>Krišjānis</t>
  </si>
  <si>
    <t>Puduls</t>
  </si>
  <si>
    <t>Česnokova</t>
  </si>
  <si>
    <t>R137</t>
  </si>
  <si>
    <t>Vadims</t>
  </si>
  <si>
    <t>Juris</t>
  </si>
  <si>
    <t>R122</t>
  </si>
  <si>
    <t>R132</t>
  </si>
  <si>
    <t>R133</t>
  </si>
  <si>
    <t>Laine</t>
  </si>
  <si>
    <t>Strankale</t>
  </si>
  <si>
    <t>R135</t>
  </si>
  <si>
    <t>Mežulis</t>
  </si>
  <si>
    <t>Ivo</t>
  </si>
  <si>
    <t>Liepa</t>
  </si>
  <si>
    <t>Ritums</t>
  </si>
  <si>
    <t>Cepītis</t>
  </si>
  <si>
    <t>Valts</t>
  </si>
  <si>
    <t>Kauranens</t>
  </si>
  <si>
    <t>L14</t>
  </si>
  <si>
    <t>Zariņš</t>
  </si>
  <si>
    <t>L16</t>
  </si>
  <si>
    <t>Diāna</t>
  </si>
  <si>
    <t>Jurģis Toms</t>
  </si>
  <si>
    <t>Aizputes vidusskola</t>
  </si>
  <si>
    <t>L11</t>
  </si>
  <si>
    <t>Antoņuks</t>
  </si>
  <si>
    <t>R123</t>
  </si>
  <si>
    <t>D43</t>
  </si>
  <si>
    <t>Mironova</t>
  </si>
  <si>
    <t>L21</t>
  </si>
  <si>
    <t>R31</t>
  </si>
  <si>
    <t>R125</t>
  </si>
  <si>
    <t>D33</t>
  </si>
  <si>
    <t>D2</t>
  </si>
  <si>
    <t>R96</t>
  </si>
  <si>
    <t>D14</t>
  </si>
  <si>
    <t>Daniels</t>
  </si>
  <si>
    <t>R139</t>
  </si>
  <si>
    <t>R102</t>
  </si>
  <si>
    <t>R87</t>
  </si>
  <si>
    <t>R136</t>
  </si>
  <si>
    <t>D24</t>
  </si>
  <si>
    <t>R63</t>
  </si>
  <si>
    <t>L17</t>
  </si>
  <si>
    <t>R93</t>
  </si>
  <si>
    <t>R120</t>
  </si>
  <si>
    <t>R6</t>
  </si>
  <si>
    <t>R10</t>
  </si>
  <si>
    <t>R77</t>
  </si>
  <si>
    <t>D9</t>
  </si>
  <si>
    <t>Daugavpils 9. vidusskola</t>
  </si>
  <si>
    <t>R56</t>
  </si>
  <si>
    <t>R50</t>
  </si>
  <si>
    <t>R92</t>
  </si>
  <si>
    <t>R51</t>
  </si>
  <si>
    <t>D7</t>
  </si>
  <si>
    <t>L23</t>
  </si>
  <si>
    <t>Dāvis</t>
  </si>
  <si>
    <t>R128</t>
  </si>
  <si>
    <t>Antons</t>
  </si>
  <si>
    <t>R129</t>
  </si>
  <si>
    <t>R54</t>
  </si>
  <si>
    <t>D12</t>
  </si>
  <si>
    <t>L26</t>
  </si>
  <si>
    <t>D5</t>
  </si>
  <si>
    <t>D6</t>
  </si>
  <si>
    <t>R13</t>
  </si>
  <si>
    <t>D28</t>
  </si>
  <si>
    <t>R59</t>
  </si>
  <si>
    <t>D22</t>
  </si>
  <si>
    <t>Stanislavs</t>
  </si>
  <si>
    <t>Jefimovs</t>
  </si>
  <si>
    <t>R68</t>
  </si>
  <si>
    <t>Aivars</t>
  </si>
  <si>
    <t>Lucijanovs</t>
  </si>
  <si>
    <t>R134</t>
  </si>
  <si>
    <t>R82</t>
  </si>
  <si>
    <t>L10</t>
  </si>
  <si>
    <t>D1</t>
  </si>
  <si>
    <t>Preiļu 1. pamatskola</t>
  </si>
  <si>
    <t>L12</t>
  </si>
  <si>
    <t>Otaņķis</t>
  </si>
  <si>
    <t>R64</t>
  </si>
  <si>
    <t>R83</t>
  </si>
  <si>
    <t>Artem</t>
  </si>
  <si>
    <t>Ubaidullaev</t>
  </si>
  <si>
    <t>Rīgas 86. vidusskola</t>
  </si>
  <si>
    <t>R105</t>
  </si>
  <si>
    <t>Robežnieks</t>
  </si>
  <si>
    <t>Jelgavas Spīdolas ģimnāzija</t>
  </si>
  <si>
    <t>D21</t>
  </si>
  <si>
    <t>Diana</t>
  </si>
  <si>
    <t>Jermolova</t>
  </si>
  <si>
    <t>R48</t>
  </si>
  <si>
    <t>Pauls</t>
  </si>
  <si>
    <t>Valdovskis</t>
  </si>
  <si>
    <t>Cēsu Valsts ģimnāzija</t>
  </si>
  <si>
    <t>R1</t>
  </si>
  <si>
    <t>Pēteris</t>
  </si>
  <si>
    <t>Ēcis</t>
  </si>
  <si>
    <t>Ivars</t>
  </si>
  <si>
    <t>Dille</t>
  </si>
  <si>
    <t>R81</t>
  </si>
  <si>
    <t>R17</t>
  </si>
  <si>
    <t>Agnese</t>
  </si>
  <si>
    <t>R37</t>
  </si>
  <si>
    <t>R72</t>
  </si>
  <si>
    <t>Ozoliņa</t>
  </si>
  <si>
    <t>R70</t>
  </si>
  <si>
    <t>R53</t>
  </si>
  <si>
    <t>D18</t>
  </si>
  <si>
    <t>R124</t>
  </si>
  <si>
    <t>D40</t>
  </si>
  <si>
    <t>R24</t>
  </si>
  <si>
    <t>L20</t>
  </si>
  <si>
    <t>Mairis</t>
  </si>
  <si>
    <t>Skrundas vidusskola</t>
  </si>
  <si>
    <t>R11</t>
  </si>
  <si>
    <t>R118</t>
  </si>
  <si>
    <t>Andris</t>
  </si>
  <si>
    <t>Jenerts</t>
  </si>
  <si>
    <t>Siguldas pilsētas vidusskola</t>
  </si>
  <si>
    <t>R90</t>
  </si>
  <si>
    <t>Arsēnijs</t>
  </si>
  <si>
    <t>Nitijevskis</t>
  </si>
  <si>
    <t>Rīgas 96. vidusskola</t>
  </si>
  <si>
    <t>D15</t>
  </si>
  <si>
    <t>Arina</t>
  </si>
  <si>
    <t>D13</t>
  </si>
  <si>
    <t>R69</t>
  </si>
  <si>
    <t>R100</t>
  </si>
  <si>
    <t>R111</t>
  </si>
  <si>
    <t>R58</t>
  </si>
  <si>
    <t>Renāte</t>
  </si>
  <si>
    <t>Karjavčenko</t>
  </si>
  <si>
    <t>R76</t>
  </si>
  <si>
    <t>D30</t>
  </si>
  <si>
    <t>Anastasija</t>
  </si>
  <si>
    <t>L22</t>
  </si>
  <si>
    <t>R117</t>
  </si>
  <si>
    <t>D34</t>
  </si>
  <si>
    <t>R78</t>
  </si>
  <si>
    <t>R9</t>
  </si>
  <si>
    <t>R109</t>
  </si>
  <si>
    <t>R29</t>
  </si>
  <si>
    <t>R74</t>
  </si>
  <si>
    <t>D42</t>
  </si>
  <si>
    <t>R19</t>
  </si>
  <si>
    <t>Andželika</t>
  </si>
  <si>
    <t>D20</t>
  </si>
  <si>
    <t>R103</t>
  </si>
  <si>
    <t>R44</t>
  </si>
  <si>
    <t>D44</t>
  </si>
  <si>
    <t>R88</t>
  </si>
  <si>
    <t>Jānis</t>
  </si>
  <si>
    <t>D4</t>
  </si>
  <si>
    <t>R61</t>
  </si>
  <si>
    <t>Viktors</t>
  </si>
  <si>
    <t>R98</t>
  </si>
  <si>
    <t>R43</t>
  </si>
  <si>
    <t>Anete</t>
  </si>
  <si>
    <t>R73</t>
  </si>
  <si>
    <t>Karīna</t>
  </si>
  <si>
    <t>R18</t>
  </si>
  <si>
    <t>D41</t>
  </si>
  <si>
    <t>8.</t>
  </si>
  <si>
    <t>9.</t>
  </si>
  <si>
    <t>Ozols</t>
  </si>
  <si>
    <t>Latvijas 41. Atklātās fizikas olimpiādes protokols. 9.klase</t>
  </si>
  <si>
    <t>Latvijas 41. Atklātās fizikas olimpiādes protokols. 10.klase</t>
  </si>
  <si>
    <t>Latvijas 41. Atklātās fizikas olimpiādes protokols. 11.klase</t>
  </si>
  <si>
    <t>Latvijas 41. Atklātās fizikas olimpiādes protokols. 12.klase</t>
  </si>
  <si>
    <t>Draudzīgā aicinājuma Liepājas pilsētas 5. vidusskola </t>
  </si>
  <si>
    <t>Eduards</t>
  </si>
  <si>
    <t>Spāģis</t>
  </si>
  <si>
    <t>Katoļu pamatskola</t>
  </si>
  <si>
    <t>Rinalds</t>
  </si>
  <si>
    <t>Strazdiņš</t>
  </si>
  <si>
    <t>Harijs Pēteris</t>
  </si>
  <si>
    <t>Deivs</t>
  </si>
  <si>
    <t>Baranovskis</t>
  </si>
  <si>
    <t xml:space="preserve">Oskars </t>
  </si>
  <si>
    <t>Ilūkstes 1. vidusskola</t>
  </si>
  <si>
    <t>Laima</t>
  </si>
  <si>
    <t>Apele</t>
  </si>
  <si>
    <t>Haritonova</t>
  </si>
  <si>
    <t>Alens</t>
  </si>
  <si>
    <t>Ķiberis</t>
  </si>
  <si>
    <t>Zalivanskiha</t>
  </si>
  <si>
    <t>Alisa</t>
  </si>
  <si>
    <t>Turukova</t>
  </si>
  <si>
    <t>Tamara</t>
  </si>
  <si>
    <t>Jefremova</t>
  </si>
  <si>
    <t>Rožko</t>
  </si>
  <si>
    <t>Rucko</t>
  </si>
  <si>
    <t>Sizovs</t>
  </si>
  <si>
    <t>Kristofers</t>
  </si>
  <si>
    <t>Simsons</t>
  </si>
  <si>
    <t>Daniīls</t>
  </si>
  <si>
    <t>Stūris</t>
  </si>
  <si>
    <t>Luīze</t>
  </si>
  <si>
    <t>Lūse</t>
  </si>
  <si>
    <t>Podze</t>
  </si>
  <si>
    <t>Rīgas Valsts vācu ģimnāzija</t>
  </si>
  <si>
    <t>Damroze</t>
  </si>
  <si>
    <t>Rudolfs Aleksandrs</t>
  </si>
  <si>
    <t>Gladkova</t>
  </si>
  <si>
    <t>Eglītis</t>
  </si>
  <si>
    <t>Lapsa</t>
  </si>
  <si>
    <t>Jānis Mārtiņš</t>
  </si>
  <si>
    <t>Raudis</t>
  </si>
  <si>
    <t>Nils</t>
  </si>
  <si>
    <t>Anna Līna</t>
  </si>
  <si>
    <t>Bula</t>
  </si>
  <si>
    <t>Ralfs Gothards</t>
  </si>
  <si>
    <t>Bite</t>
  </si>
  <si>
    <t>Rudņicka</t>
  </si>
  <si>
    <t>Rīgas 46. vidusskola</t>
  </si>
  <si>
    <t>Adrians</t>
  </si>
  <si>
    <t>Elizaveta</t>
  </si>
  <si>
    <t>Gavrilova</t>
  </si>
  <si>
    <t>Reuta</t>
  </si>
  <si>
    <t>Niks</t>
  </si>
  <si>
    <t>Naumovs</t>
  </si>
  <si>
    <t>Beāte</t>
  </si>
  <si>
    <t>Beķere</t>
  </si>
  <si>
    <t>Alberts</t>
  </si>
  <si>
    <t>Osis</t>
  </si>
  <si>
    <t>Edvards</t>
  </si>
  <si>
    <t>Jansons</t>
  </si>
  <si>
    <t>Rīgas 72. vidusskola</t>
  </si>
  <si>
    <t>Vilhelms</t>
  </si>
  <si>
    <t>Cinis</t>
  </si>
  <si>
    <t>Gustavs</t>
  </si>
  <si>
    <t>Mežciems</t>
  </si>
  <si>
    <t>Paula Anna</t>
  </si>
  <si>
    <t>Ķēbere</t>
  </si>
  <si>
    <t>Baumaņu Kārļa Viļķenes pamatskola</t>
  </si>
  <si>
    <t>Aleksis</t>
  </si>
  <si>
    <t>Vīndedzis</t>
  </si>
  <si>
    <t>Mežciema pamatskola</t>
  </si>
  <si>
    <t>Gaisiņš</t>
  </si>
  <si>
    <t>Jēkabs</t>
  </si>
  <si>
    <t>Solovjovs</t>
  </si>
  <si>
    <t>Ciekurs</t>
  </si>
  <si>
    <t>Toms</t>
  </si>
  <si>
    <t>Bude</t>
  </si>
  <si>
    <t>Andreja Pumpura Rīgas 11. pamatskola</t>
  </si>
  <si>
    <t>Umblejs</t>
  </si>
  <si>
    <t>Ermansone</t>
  </si>
  <si>
    <t>Liāna</t>
  </si>
  <si>
    <t>Smilgājs</t>
  </si>
  <si>
    <t>Marija</t>
  </si>
  <si>
    <t>Rīgas 22. vidusskola</t>
  </si>
  <si>
    <t>Nika</t>
  </si>
  <si>
    <t>Kutuzova</t>
  </si>
  <si>
    <t>Ingvars</t>
  </si>
  <si>
    <t>Vitenburgs</t>
  </si>
  <si>
    <t>Žagare</t>
  </si>
  <si>
    <t>Rīgas Valsts 3. ģimnāzija</t>
  </si>
  <si>
    <t>Leidmans</t>
  </si>
  <si>
    <t>Miščenko</t>
  </si>
  <si>
    <t>Sabīne</t>
  </si>
  <si>
    <t>Liepniece</t>
  </si>
  <si>
    <t>Rīgas Pļavnieku pamatskola</t>
  </si>
  <si>
    <t>Gostilo</t>
  </si>
  <si>
    <t>Rīgas Ostvalda vidusskola</t>
  </si>
  <si>
    <t>Margarita</t>
  </si>
  <si>
    <t>Pašņina</t>
  </si>
  <si>
    <t>Toločkovs</t>
  </si>
  <si>
    <t>Valters</t>
  </si>
  <si>
    <t>Kroičs</t>
  </si>
  <si>
    <t>Podajurovs</t>
  </si>
  <si>
    <t>Aleksandra</t>
  </si>
  <si>
    <t>Kirnosova</t>
  </si>
  <si>
    <t>Valdis Pēteris</t>
  </si>
  <si>
    <t>Šincāns</t>
  </si>
  <si>
    <t>Arianda</t>
  </si>
  <si>
    <t>Jonāne</t>
  </si>
  <si>
    <t>Lauris</t>
  </si>
  <si>
    <t>Matisāns</t>
  </si>
  <si>
    <t>Brūvers</t>
  </si>
  <si>
    <t>Ilja</t>
  </si>
  <si>
    <t>Isajevs</t>
  </si>
  <si>
    <t>Ilgmārs</t>
  </si>
  <si>
    <t>Rubīns</t>
  </si>
  <si>
    <t>Arkādijs</t>
  </si>
  <si>
    <t>Daugavpils 15. vidusskola</t>
  </si>
  <si>
    <t>Navajevs</t>
  </si>
  <si>
    <t>Grigorjeva</t>
  </si>
  <si>
    <t>Pogumirskis</t>
  </si>
  <si>
    <t>RTU inženierzinātņu vidusskola</t>
  </si>
  <si>
    <t>Raivo</t>
  </si>
  <si>
    <t>Bruģis</t>
  </si>
  <si>
    <t>Madonas pilsētas 1. vidusskola</t>
  </si>
  <si>
    <t>Tiščenko</t>
  </si>
  <si>
    <t>Valkas ģimnāzija</t>
  </si>
  <si>
    <t>Valērija</t>
  </si>
  <si>
    <t>Vrublevska</t>
  </si>
  <si>
    <t>Zilbermans</t>
  </si>
  <si>
    <t>Masāns</t>
  </si>
  <si>
    <t>Kalsnavs</t>
  </si>
  <si>
    <t>Estere</t>
  </si>
  <si>
    <t>Šverna</t>
  </si>
  <si>
    <t>Ojārs Mārtiņš</t>
  </si>
  <si>
    <t>Eberliņš</t>
  </si>
  <si>
    <t>Rīgas Valsts 2. ģimnāzija</t>
  </si>
  <si>
    <t>Kikase</t>
  </si>
  <si>
    <t>Rīgas 10. vidusskola</t>
  </si>
  <si>
    <t>Pētersons</t>
  </si>
  <si>
    <t>Madonas 1. vidusskola</t>
  </si>
  <si>
    <t>Miļena</t>
  </si>
  <si>
    <t>Dile</t>
  </si>
  <si>
    <t>Pupčenoka</t>
  </si>
  <si>
    <t>Valmieras Valsts Ģimnāzija</t>
  </si>
  <si>
    <t>Ernests Tomass</t>
  </si>
  <si>
    <t>Auziņš</t>
  </si>
  <si>
    <t>Azanda</t>
  </si>
  <si>
    <t>Klevs</t>
  </si>
  <si>
    <t>Aizkraukles novada ģimnāzija</t>
  </si>
  <si>
    <t>DALP 5. vidusskola</t>
  </si>
  <si>
    <t>Markauss</t>
  </si>
  <si>
    <t>Māris</t>
  </si>
  <si>
    <t>Ventspils Valsts 1. ģimnāzija</t>
  </si>
  <si>
    <t>Iguss</t>
  </si>
  <si>
    <t>Pumpurs</t>
  </si>
  <si>
    <t>J. Časktes Liepājas pilsētas 10. vidusskola</t>
  </si>
  <si>
    <t>Atis</t>
  </si>
  <si>
    <t>Krieviņš</t>
  </si>
  <si>
    <t xml:space="preserve">Pāvels </t>
  </si>
  <si>
    <t>Mackevičs-Maņko</t>
  </si>
  <si>
    <t>Jūlija</t>
  </si>
  <si>
    <t>Kuzņecova</t>
  </si>
  <si>
    <t>Daugavpils 12. vidusskola</t>
  </si>
  <si>
    <t>Maris</t>
  </si>
  <si>
    <t>Kudrjavskis</t>
  </si>
  <si>
    <t>Andrejevs</t>
  </si>
  <si>
    <t>Pranskus</t>
  </si>
  <si>
    <t>Pliska</t>
  </si>
  <si>
    <t>Oļegs</t>
  </si>
  <si>
    <t>Matrosovs</t>
  </si>
  <si>
    <t>Ņikuļins</t>
  </si>
  <si>
    <t>Polosuhins</t>
  </si>
  <si>
    <t>RV1.ģ</t>
  </si>
  <si>
    <t>Martiševska</t>
  </si>
  <si>
    <t>Dobele Valsts ģimnazija</t>
  </si>
  <si>
    <t>Silguldas pilsētas vidusskola</t>
  </si>
  <si>
    <t>Siņicins</t>
  </si>
  <si>
    <t>Sniedze</t>
  </si>
  <si>
    <t>Somovs</t>
  </si>
  <si>
    <t>Kirills</t>
  </si>
  <si>
    <t>Savčuks</t>
  </si>
  <si>
    <t>Plešs</t>
  </si>
  <si>
    <t>Zdažinskis</t>
  </si>
  <si>
    <t>Vereteņņikova</t>
  </si>
  <si>
    <t>Silguldas Valsts ģimnāzija</t>
  </si>
  <si>
    <t>Artis</t>
  </si>
  <si>
    <t>Ingus</t>
  </si>
  <si>
    <t>Keršs</t>
  </si>
  <si>
    <t>Alksne</t>
  </si>
  <si>
    <t>Jurijs</t>
  </si>
  <si>
    <t>Litvinovs</t>
  </si>
  <si>
    <t>Rezeknes 6. vidusskola</t>
  </si>
  <si>
    <t>Erīna</t>
  </si>
  <si>
    <t>Akmene</t>
  </si>
  <si>
    <t>Rīgas Anģļu ģimnāzija</t>
  </si>
  <si>
    <t>Mārcis Jorens</t>
  </si>
  <si>
    <t>Rullis</t>
  </si>
  <si>
    <t>Leidmane</t>
  </si>
  <si>
    <t>Selva</t>
  </si>
  <si>
    <t>Ķēniņa</t>
  </si>
  <si>
    <t>Megija</t>
  </si>
  <si>
    <t>Logina</t>
  </si>
  <si>
    <t>Fraņčeska</t>
  </si>
  <si>
    <t>Klaniņa</t>
  </si>
  <si>
    <t>Krišfeds</t>
  </si>
  <si>
    <t>Vitorija</t>
  </si>
  <si>
    <t>Rukševa</t>
  </si>
  <si>
    <t>Rīgas 40. vidusskola</t>
  </si>
  <si>
    <t>Tihonirovs</t>
  </si>
  <si>
    <t>Alleksandrovs</t>
  </si>
  <si>
    <t>Egita</t>
  </si>
  <si>
    <t>Dzalbe</t>
  </si>
  <si>
    <t>Renāts</t>
  </si>
  <si>
    <t>Tutiņš</t>
  </si>
  <si>
    <t>Armands</t>
  </si>
  <si>
    <t>Upīts</t>
  </si>
  <si>
    <t>Edijs</t>
  </si>
  <si>
    <t>Helmuts</t>
  </si>
  <si>
    <t>Vanags</t>
  </si>
  <si>
    <t>Ulvis</t>
  </si>
  <si>
    <t>Silavnieks</t>
  </si>
  <si>
    <t>Alfērds</t>
  </si>
  <si>
    <t>Martins</t>
  </si>
  <si>
    <t>Kužņečovs</t>
  </si>
  <si>
    <t>Tituss</t>
  </si>
  <si>
    <t>Sokolovs</t>
  </si>
  <si>
    <t>Gajane</t>
  </si>
  <si>
    <t>Margajana</t>
  </si>
  <si>
    <t>Rīgas 95. vidusskola</t>
  </si>
  <si>
    <t>Rušiņš</t>
  </si>
  <si>
    <t>Normuds Ralfs</t>
  </si>
  <si>
    <t>Georgijs</t>
  </si>
  <si>
    <t>Jagņuks</t>
  </si>
  <si>
    <t>Vasioleka</t>
  </si>
  <si>
    <t>Teodors</t>
  </si>
  <si>
    <t>Beņķis</t>
  </si>
  <si>
    <t>Džeriņš</t>
  </si>
  <si>
    <t>Mežinskis</t>
  </si>
  <si>
    <t>Daugavpils Krievu vidusskolas-licejs</t>
  </si>
  <si>
    <t>Guntis</t>
  </si>
  <si>
    <t>Deņisovs</t>
  </si>
  <si>
    <t>Liepājas 12. vidusskola</t>
  </si>
  <si>
    <t>Gaile</t>
  </si>
  <si>
    <t>Klāvs Reinis</t>
  </si>
  <si>
    <t>V. Plūdoņā ģimnāzija</t>
  </si>
  <si>
    <t>Oskars</t>
  </si>
  <si>
    <t>Jelgavas 26. vidusskola</t>
  </si>
  <si>
    <t>Javnošāne</t>
  </si>
  <si>
    <t>Pokšāns</t>
  </si>
  <si>
    <t>D3</t>
  </si>
  <si>
    <t>Latkovskis</t>
  </si>
  <si>
    <t>R151</t>
  </si>
  <si>
    <t>R152</t>
  </si>
  <si>
    <t>R148</t>
  </si>
  <si>
    <t>Balinskis</t>
  </si>
  <si>
    <t>R86</t>
  </si>
  <si>
    <t>R153</t>
  </si>
  <si>
    <t>Ponomarjovs</t>
  </si>
  <si>
    <t>R154</t>
  </si>
  <si>
    <t>Šamanskis</t>
  </si>
  <si>
    <t>Liepājas A. Puškina 2. vidusskola</t>
  </si>
  <si>
    <t>R112</t>
  </si>
  <si>
    <t>Antra</t>
  </si>
  <si>
    <t>Anton</t>
  </si>
  <si>
    <t>Khancheuski</t>
  </si>
  <si>
    <t>R155</t>
  </si>
  <si>
    <t>Kerimovs</t>
  </si>
  <si>
    <t>Elvijs Klāvs</t>
  </si>
  <si>
    <t>Rupmejs</t>
  </si>
  <si>
    <t>R156</t>
  </si>
  <si>
    <t>R157</t>
  </si>
  <si>
    <t>Konopackis</t>
  </si>
  <si>
    <t>R145</t>
  </si>
  <si>
    <t>R150</t>
  </si>
  <si>
    <t>R158</t>
  </si>
  <si>
    <t>Ķekurs</t>
  </si>
  <si>
    <t>Onckulis</t>
  </si>
  <si>
    <t>Ontaņķis</t>
  </si>
  <si>
    <t>Karbažaļs</t>
  </si>
  <si>
    <t>I</t>
  </si>
  <si>
    <t>Lada</t>
  </si>
  <si>
    <t>R159</t>
  </si>
  <si>
    <t>Laptev</t>
  </si>
  <si>
    <t>Kozjuskis</t>
  </si>
  <si>
    <t>0,5`</t>
  </si>
  <si>
    <t>R149</t>
  </si>
  <si>
    <t>Agneta</t>
  </si>
  <si>
    <t>Apaļka</t>
  </si>
  <si>
    <t>Bužs</t>
  </si>
  <si>
    <t>Barbris</t>
  </si>
  <si>
    <t>Cinītis</t>
  </si>
  <si>
    <t>Spustaka</t>
  </si>
  <si>
    <t>Bogačova</t>
  </si>
  <si>
    <t>Atamanenko</t>
  </si>
  <si>
    <t>Kozlovskis</t>
  </si>
  <si>
    <t>R160</t>
  </si>
  <si>
    <t>Kokņevičs</t>
  </si>
  <si>
    <t>Uko</t>
  </si>
  <si>
    <t>Māris Maikls</t>
  </si>
  <si>
    <t>R161</t>
  </si>
  <si>
    <t>R146</t>
  </si>
  <si>
    <t>Šņepsts</t>
  </si>
  <si>
    <t>Jānis Jēkabs</t>
  </si>
  <si>
    <t>Pučka</t>
  </si>
  <si>
    <t>R162</t>
  </si>
  <si>
    <t>R147</t>
  </si>
  <si>
    <t>Šniparkovs</t>
  </si>
  <si>
    <t>Strieģelis</t>
  </si>
  <si>
    <t>R143</t>
  </si>
  <si>
    <t>Širins</t>
  </si>
  <si>
    <t>Broks</t>
  </si>
  <si>
    <t>Puišis</t>
  </si>
  <si>
    <t>R163</t>
  </si>
  <si>
    <t>Čerņeckis</t>
  </si>
  <si>
    <t>Lurie</t>
  </si>
  <si>
    <t>Zakirova</t>
  </si>
  <si>
    <t>Mazmačs</t>
  </si>
  <si>
    <t>Ļebedeva</t>
  </si>
  <si>
    <t>Taraškeviča</t>
  </si>
  <si>
    <t>Ostrovska</t>
  </si>
  <si>
    <t>R164</t>
  </si>
  <si>
    <t>R144</t>
  </si>
  <si>
    <t>Švalkovskis</t>
  </si>
  <si>
    <t>II</t>
  </si>
  <si>
    <t>III</t>
  </si>
  <si>
    <t>Atz</t>
  </si>
  <si>
    <t>Tie skolēni, kas ir ieguvuši mazāk par 10% no maksimālā iespējamā punktu skaita, ir sakārtoti uzvārdu alfabētiskā secībā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</si>
</sst>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4">
    <font>
      <sz val="10"/>
      <name val="Arial"/>
      <charset val="186"/>
    </font>
    <font>
      <sz val="10"/>
      <name val="Arial"/>
      <family val="2"/>
      <charset val="204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color indexed="10"/>
      <name val="Arial"/>
      <family val="2"/>
    </font>
    <font>
      <sz val="10"/>
      <name val="Lohit Hindi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theme="3"/>
      <name val="Arial"/>
      <family val="2"/>
      <charset val="186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186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 style="medium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/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6">
    <xf numFmtId="0" fontId="0" fillId="0" borderId="0"/>
    <xf numFmtId="0" fontId="12" fillId="0" borderId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49" fontId="0" fillId="0" borderId="0" xfId="0" applyNumberFormat="1" applyBorder="1" applyAlignment="1"/>
    <xf numFmtId="0" fontId="0" fillId="0" borderId="0" xfId="0" applyBorder="1" applyAlignment="1"/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0" fontId="9" fillId="0" borderId="0" xfId="0" applyFont="1" applyFill="1"/>
    <xf numFmtId="0" fontId="14" fillId="0" borderId="0" xfId="0" applyFont="1"/>
    <xf numFmtId="0" fontId="15" fillId="0" borderId="0" xfId="0" applyFont="1"/>
    <xf numFmtId="164" fontId="7" fillId="2" borderId="6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4" fillId="2" borderId="0" xfId="0" applyFont="1" applyFill="1"/>
    <xf numFmtId="0" fontId="17" fillId="0" borderId="6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" fillId="0" borderId="0" xfId="0" applyFont="1"/>
    <xf numFmtId="0" fontId="17" fillId="0" borderId="6" xfId="0" applyFont="1" applyBorder="1" applyAlignment="1">
      <alignment vertical="top" wrapText="1"/>
    </xf>
    <xf numFmtId="165" fontId="0" fillId="0" borderId="6" xfId="2" applyNumberFormat="1" applyFont="1" applyBorder="1"/>
    <xf numFmtId="165" fontId="0" fillId="0" borderId="6" xfId="0" applyNumberFormat="1" applyBorder="1"/>
    <xf numFmtId="49" fontId="1" fillId="0" borderId="0" xfId="0" applyNumberFormat="1" applyFo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9" fontId="7" fillId="0" borderId="0" xfId="2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9" fontId="7" fillId="2" borderId="12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9" fontId="3" fillId="2" borderId="6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64" fontId="7" fillId="2" borderId="12" xfId="2" applyNumberFormat="1" applyFont="1" applyFill="1" applyBorder="1" applyAlignment="1">
      <alignment horizontal="center"/>
    </xf>
    <xf numFmtId="164" fontId="7" fillId="2" borderId="6" xfId="2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1" fillId="2" borderId="0" xfId="0" applyFont="1" applyFill="1" applyBorder="1"/>
    <xf numFmtId="49" fontId="22" fillId="2" borderId="7" xfId="0" applyNumberFormat="1" applyFont="1" applyFill="1" applyBorder="1" applyAlignment="1"/>
    <xf numFmtId="49" fontId="22" fillId="2" borderId="2" xfId="0" applyNumberFormat="1" applyFont="1" applyFill="1" applyBorder="1" applyAlignment="1"/>
    <xf numFmtId="49" fontId="22" fillId="2" borderId="8" xfId="0" applyNumberFormat="1" applyFont="1" applyFill="1" applyBorder="1" applyAlignment="1"/>
    <xf numFmtId="49" fontId="22" fillId="2" borderId="4" xfId="0" applyNumberFormat="1" applyFont="1" applyFill="1" applyBorder="1" applyAlignment="1">
      <alignment horizontal="center"/>
    </xf>
    <xf numFmtId="49" fontId="22" fillId="2" borderId="5" xfId="0" applyNumberFormat="1" applyFont="1" applyFill="1" applyBorder="1" applyAlignment="1">
      <alignment horizontal="center"/>
    </xf>
    <xf numFmtId="49" fontId="22" fillId="2" borderId="3" xfId="0" applyNumberFormat="1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164" fontId="21" fillId="2" borderId="6" xfId="0" applyNumberFormat="1" applyFont="1" applyFill="1" applyBorder="1" applyAlignment="1">
      <alignment horizontal="center"/>
    </xf>
    <xf numFmtId="164" fontId="23" fillId="2" borderId="12" xfId="0" applyNumberFormat="1" applyFont="1" applyFill="1" applyBorder="1" applyAlignment="1">
      <alignment horizontal="center"/>
    </xf>
    <xf numFmtId="9" fontId="21" fillId="2" borderId="12" xfId="2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164" fontId="21" fillId="2" borderId="9" xfId="0" applyNumberFormat="1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6" xfId="0" applyFont="1" applyFill="1" applyBorder="1"/>
    <xf numFmtId="0" fontId="21" fillId="2" borderId="20" xfId="0" applyFont="1" applyFill="1" applyBorder="1" applyAlignment="1">
      <alignment horizontal="center"/>
    </xf>
    <xf numFmtId="164" fontId="21" fillId="2" borderId="12" xfId="0" applyNumberFormat="1" applyFont="1" applyFill="1" applyBorder="1" applyAlignment="1">
      <alignment horizontal="center"/>
    </xf>
    <xf numFmtId="0" fontId="21" fillId="2" borderId="12" xfId="0" applyFont="1" applyFill="1" applyBorder="1"/>
    <xf numFmtId="0" fontId="0" fillId="2" borderId="0" xfId="0" applyFill="1" applyBorder="1"/>
    <xf numFmtId="49" fontId="5" fillId="2" borderId="7" xfId="0" applyNumberFormat="1" applyFont="1" applyFill="1" applyBorder="1" applyAlignment="1"/>
    <xf numFmtId="49" fontId="5" fillId="2" borderId="2" xfId="0" applyNumberFormat="1" applyFont="1" applyFill="1" applyBorder="1" applyAlignment="1"/>
    <xf numFmtId="49" fontId="5" fillId="2" borderId="8" xfId="0" applyNumberFormat="1" applyFont="1" applyFill="1" applyBorder="1" applyAlignment="1"/>
    <xf numFmtId="49" fontId="5" fillId="2" borderId="4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9" fontId="7" fillId="2" borderId="12" xfId="2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7" fillId="2" borderId="0" xfId="0" applyFont="1" applyFill="1" applyBorder="1"/>
    <xf numFmtId="49" fontId="2" fillId="2" borderId="15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49" fontId="2" fillId="2" borderId="23" xfId="0" applyNumberFormat="1" applyFont="1" applyFill="1" applyBorder="1" applyAlignment="1">
      <alignment horizontal="center"/>
    </xf>
    <xf numFmtId="49" fontId="2" fillId="2" borderId="24" xfId="0" applyNumberFormat="1" applyFont="1" applyFill="1" applyBorder="1" applyAlignment="1">
      <alignment horizontal="center"/>
    </xf>
    <xf numFmtId="49" fontId="2" fillId="2" borderId="25" xfId="0" applyNumberFormat="1" applyFont="1" applyFill="1" applyBorder="1" applyAlignment="1">
      <alignment horizontal="center"/>
    </xf>
    <xf numFmtId="49" fontId="2" fillId="2" borderId="26" xfId="0" applyNumberFormat="1" applyFont="1" applyFill="1" applyBorder="1" applyAlignment="1">
      <alignment horizontal="center"/>
    </xf>
    <xf numFmtId="49" fontId="2" fillId="2" borderId="27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49" fontId="9" fillId="2" borderId="24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164" fontId="14" fillId="2" borderId="6" xfId="1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0" fontId="14" fillId="2" borderId="0" xfId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0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3" fillId="2" borderId="12" xfId="0" applyFont="1" applyFill="1" applyBorder="1"/>
    <xf numFmtId="0" fontId="23" fillId="2" borderId="12" xfId="0" applyFont="1" applyFill="1" applyBorder="1" applyAlignment="1">
      <alignment horizontal="center"/>
    </xf>
  </cellXfs>
  <cellStyles count="6">
    <cellStyle name="Normal" xfId="0" builtinId="0"/>
    <cellStyle name="Normal 2" xfId="3"/>
    <cellStyle name="Normal_11.klase" xfId="1"/>
    <cellStyle name="Percent" xfId="2" builtinId="5"/>
    <cellStyle name="Percent 2" xfId="4"/>
    <cellStyle name="Percent 3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30" sqref="O30"/>
    </sheetView>
  </sheetViews>
  <sheetFormatPr defaultRowHeight="12.75"/>
  <cols>
    <col min="1" max="1" width="5.7109375" style="8" customWidth="1"/>
    <col min="2" max="2" width="18.7109375" style="8" customWidth="1"/>
    <col min="3" max="3" width="15.5703125" style="8" customWidth="1"/>
    <col min="4" max="4" width="44.5703125" style="8" customWidth="1"/>
    <col min="5" max="5" width="4.5703125" style="10" customWidth="1"/>
    <col min="6" max="10" width="4.5703125" style="8" customWidth="1"/>
    <col min="11" max="11" width="5.5703125" style="10" customWidth="1"/>
    <col min="12" max="12" width="8.42578125" style="35" customWidth="1"/>
    <col min="13" max="13" width="6" style="34" customWidth="1"/>
    <col min="14" max="16384" width="9.140625" style="34"/>
  </cols>
  <sheetData>
    <row r="1" spans="1:14" ht="24" customHeight="1" thickBot="1">
      <c r="A1" s="121" t="s">
        <v>397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49"/>
    </row>
    <row r="2" spans="1:14" s="6" customFormat="1" ht="14.25" thickTop="1" thickBot="1">
      <c r="A2" s="50" t="s">
        <v>0</v>
      </c>
      <c r="B2" s="50" t="s">
        <v>1</v>
      </c>
      <c r="C2" s="51" t="s">
        <v>2</v>
      </c>
      <c r="D2" s="52" t="s">
        <v>18</v>
      </c>
      <c r="E2" s="53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2" t="s">
        <v>7</v>
      </c>
      <c r="L2" s="55" t="s">
        <v>16</v>
      </c>
      <c r="M2" s="55" t="s">
        <v>17</v>
      </c>
      <c r="N2" s="5"/>
    </row>
    <row r="3" spans="1:14" s="4" customFormat="1" ht="13.5" thickTop="1">
      <c r="A3" s="56" t="s">
        <v>374</v>
      </c>
      <c r="B3" s="48" t="s">
        <v>462</v>
      </c>
      <c r="C3" s="48" t="s">
        <v>463</v>
      </c>
      <c r="D3" s="48" t="s">
        <v>41</v>
      </c>
      <c r="E3" s="57">
        <v>0.9</v>
      </c>
      <c r="F3" s="57">
        <v>1.8</v>
      </c>
      <c r="G3" s="57">
        <v>2</v>
      </c>
      <c r="H3" s="57">
        <v>2</v>
      </c>
      <c r="I3" s="57">
        <v>1.8</v>
      </c>
      <c r="J3" s="57">
        <v>0</v>
      </c>
      <c r="K3" s="58">
        <f t="shared" ref="K3:K34" si="0">SUM(E3:J3)</f>
        <v>8.5</v>
      </c>
      <c r="L3" s="59">
        <f t="shared" ref="L3:L34" si="1">K3/12</f>
        <v>0.70833333333333337</v>
      </c>
      <c r="M3" s="48" t="s">
        <v>679</v>
      </c>
    </row>
    <row r="4" spans="1:14" s="4" customFormat="1">
      <c r="A4" s="60" t="s">
        <v>105</v>
      </c>
      <c r="B4" s="60" t="s">
        <v>485</v>
      </c>
      <c r="C4" s="60" t="s">
        <v>486</v>
      </c>
      <c r="D4" s="60" t="s">
        <v>41</v>
      </c>
      <c r="E4" s="61">
        <v>0.3</v>
      </c>
      <c r="F4" s="61">
        <v>1.4</v>
      </c>
      <c r="G4" s="61">
        <v>2</v>
      </c>
      <c r="H4" s="61">
        <v>2</v>
      </c>
      <c r="I4" s="61">
        <v>1.6</v>
      </c>
      <c r="J4" s="61">
        <v>1</v>
      </c>
      <c r="K4" s="58">
        <f t="shared" si="0"/>
        <v>8.3000000000000007</v>
      </c>
      <c r="L4" s="59">
        <f t="shared" si="1"/>
        <v>0.69166666666666676</v>
      </c>
      <c r="M4" s="60" t="s">
        <v>679</v>
      </c>
    </row>
    <row r="5" spans="1:14" s="4" customFormat="1">
      <c r="A5" s="56" t="s">
        <v>202</v>
      </c>
      <c r="B5" s="48" t="s">
        <v>460</v>
      </c>
      <c r="C5" s="48" t="s">
        <v>461</v>
      </c>
      <c r="D5" s="48" t="s">
        <v>41</v>
      </c>
      <c r="E5" s="57">
        <v>0.1</v>
      </c>
      <c r="F5" s="57">
        <v>0.6</v>
      </c>
      <c r="G5" s="57">
        <v>2</v>
      </c>
      <c r="H5" s="57">
        <v>1.8</v>
      </c>
      <c r="I5" s="57">
        <v>1.5</v>
      </c>
      <c r="J5" s="57">
        <v>1.6</v>
      </c>
      <c r="K5" s="58">
        <f t="shared" si="0"/>
        <v>7.6</v>
      </c>
      <c r="L5" s="59">
        <f t="shared" si="1"/>
        <v>0.6333333333333333</v>
      </c>
      <c r="M5" s="48" t="s">
        <v>723</v>
      </c>
    </row>
    <row r="6" spans="1:14" s="4" customFormat="1">
      <c r="A6" s="62" t="s">
        <v>125</v>
      </c>
      <c r="B6" s="62" t="s">
        <v>496</v>
      </c>
      <c r="C6" s="62" t="s">
        <v>497</v>
      </c>
      <c r="D6" s="48" t="s">
        <v>44</v>
      </c>
      <c r="E6" s="62">
        <v>0.6</v>
      </c>
      <c r="F6" s="62">
        <v>1</v>
      </c>
      <c r="G6" s="62">
        <v>2</v>
      </c>
      <c r="H6" s="62">
        <v>1.8</v>
      </c>
      <c r="I6" s="62">
        <v>1.6</v>
      </c>
      <c r="J6" s="62">
        <v>0</v>
      </c>
      <c r="K6" s="58">
        <f t="shared" si="0"/>
        <v>7</v>
      </c>
      <c r="L6" s="59">
        <f t="shared" si="1"/>
        <v>0.58333333333333337</v>
      </c>
      <c r="M6" s="63" t="s">
        <v>724</v>
      </c>
    </row>
    <row r="7" spans="1:14" s="4" customFormat="1">
      <c r="A7" s="48" t="s">
        <v>390</v>
      </c>
      <c r="B7" s="48" t="s">
        <v>313</v>
      </c>
      <c r="C7" s="48" t="s">
        <v>314</v>
      </c>
      <c r="D7" s="62" t="s">
        <v>315</v>
      </c>
      <c r="E7" s="57">
        <v>0.8</v>
      </c>
      <c r="F7" s="57">
        <v>2</v>
      </c>
      <c r="G7" s="57">
        <v>2</v>
      </c>
      <c r="H7" s="57">
        <v>0.1</v>
      </c>
      <c r="I7" s="57">
        <v>1.4</v>
      </c>
      <c r="J7" s="57">
        <v>0.5</v>
      </c>
      <c r="K7" s="58">
        <f t="shared" si="0"/>
        <v>6.7999999999999989</v>
      </c>
      <c r="L7" s="59">
        <f t="shared" si="1"/>
        <v>0.56666666666666654</v>
      </c>
      <c r="M7" s="63" t="s">
        <v>724</v>
      </c>
    </row>
    <row r="8" spans="1:14" s="4" customFormat="1">
      <c r="A8" s="64" t="s">
        <v>166</v>
      </c>
      <c r="B8" s="48" t="s">
        <v>402</v>
      </c>
      <c r="C8" s="48" t="s">
        <v>711</v>
      </c>
      <c r="D8" s="48" t="s">
        <v>41</v>
      </c>
      <c r="E8" s="48">
        <v>1</v>
      </c>
      <c r="F8" s="48">
        <v>1.8</v>
      </c>
      <c r="G8" s="48">
        <v>2</v>
      </c>
      <c r="H8" s="48">
        <v>0</v>
      </c>
      <c r="I8" s="48">
        <v>1.8</v>
      </c>
      <c r="J8" s="48">
        <v>0</v>
      </c>
      <c r="K8" s="58">
        <f t="shared" si="0"/>
        <v>6.6</v>
      </c>
      <c r="L8" s="59">
        <f t="shared" si="1"/>
        <v>0.54999999999999993</v>
      </c>
      <c r="M8" s="63" t="s">
        <v>724</v>
      </c>
      <c r="N8" s="34"/>
    </row>
    <row r="9" spans="1:14" s="4" customFormat="1">
      <c r="A9" s="48" t="s">
        <v>371</v>
      </c>
      <c r="B9" s="48" t="s">
        <v>438</v>
      </c>
      <c r="C9" s="48" t="s">
        <v>439</v>
      </c>
      <c r="D9" s="48" t="s">
        <v>41</v>
      </c>
      <c r="E9" s="57">
        <v>0.1</v>
      </c>
      <c r="F9" s="57">
        <v>2</v>
      </c>
      <c r="G9" s="57">
        <v>2</v>
      </c>
      <c r="H9" s="57">
        <v>0.2</v>
      </c>
      <c r="I9" s="57">
        <v>1.5</v>
      </c>
      <c r="J9" s="57">
        <v>0</v>
      </c>
      <c r="K9" s="58">
        <f t="shared" si="0"/>
        <v>5.8</v>
      </c>
      <c r="L9" s="59">
        <f t="shared" si="1"/>
        <v>0.48333333333333334</v>
      </c>
      <c r="M9" s="63" t="s">
        <v>725</v>
      </c>
    </row>
    <row r="10" spans="1:14" s="4" customFormat="1">
      <c r="A10" s="48" t="s">
        <v>335</v>
      </c>
      <c r="B10" s="48" t="s">
        <v>471</v>
      </c>
      <c r="C10" s="48" t="s">
        <v>472</v>
      </c>
      <c r="D10" s="48" t="s">
        <v>41</v>
      </c>
      <c r="E10" s="57">
        <v>1</v>
      </c>
      <c r="F10" s="57">
        <v>1.4</v>
      </c>
      <c r="G10" s="57">
        <v>1.3</v>
      </c>
      <c r="H10" s="57" t="s">
        <v>8</v>
      </c>
      <c r="I10" s="57">
        <v>1.4</v>
      </c>
      <c r="J10" s="57">
        <v>0.4</v>
      </c>
      <c r="K10" s="58">
        <f t="shared" si="0"/>
        <v>5.5</v>
      </c>
      <c r="L10" s="59">
        <f t="shared" si="1"/>
        <v>0.45833333333333331</v>
      </c>
      <c r="M10" s="63" t="s">
        <v>725</v>
      </c>
    </row>
    <row r="11" spans="1:14" s="8" customFormat="1">
      <c r="A11" s="48" t="s">
        <v>139</v>
      </c>
      <c r="B11" s="48" t="s">
        <v>288</v>
      </c>
      <c r="C11" s="48" t="s">
        <v>490</v>
      </c>
      <c r="D11" s="48" t="s">
        <v>41</v>
      </c>
      <c r="E11" s="48">
        <v>1</v>
      </c>
      <c r="F11" s="48">
        <v>0.6</v>
      </c>
      <c r="G11" s="48">
        <v>2</v>
      </c>
      <c r="H11" s="48">
        <v>0.2</v>
      </c>
      <c r="I11" s="48">
        <v>1.6</v>
      </c>
      <c r="J11" s="48">
        <v>0</v>
      </c>
      <c r="K11" s="58">
        <f t="shared" si="0"/>
        <v>5.4</v>
      </c>
      <c r="L11" s="59">
        <f t="shared" si="1"/>
        <v>0.45</v>
      </c>
      <c r="M11" s="63" t="s">
        <v>725</v>
      </c>
      <c r="N11" s="4"/>
    </row>
    <row r="12" spans="1:14" s="4" customFormat="1">
      <c r="A12" s="48" t="s">
        <v>360</v>
      </c>
      <c r="B12" s="48" t="s">
        <v>386</v>
      </c>
      <c r="C12" s="48" t="s">
        <v>489</v>
      </c>
      <c r="D12" s="48" t="s">
        <v>124</v>
      </c>
      <c r="E12" s="48">
        <v>0.8</v>
      </c>
      <c r="F12" s="48">
        <v>2</v>
      </c>
      <c r="G12" s="48">
        <v>2</v>
      </c>
      <c r="H12" s="48" t="s">
        <v>8</v>
      </c>
      <c r="I12" s="48" t="s">
        <v>8</v>
      </c>
      <c r="J12" s="48">
        <v>0</v>
      </c>
      <c r="K12" s="58">
        <f t="shared" si="0"/>
        <v>4.8</v>
      </c>
      <c r="L12" s="59">
        <f t="shared" si="1"/>
        <v>0.39999999999999997</v>
      </c>
      <c r="M12" s="49"/>
    </row>
    <row r="13" spans="1:14" s="4" customFormat="1">
      <c r="A13" s="56" t="s">
        <v>131</v>
      </c>
      <c r="B13" s="48" t="s">
        <v>408</v>
      </c>
      <c r="C13" s="48" t="s">
        <v>409</v>
      </c>
      <c r="D13" s="48" t="s">
        <v>401</v>
      </c>
      <c r="E13" s="57">
        <v>0.5</v>
      </c>
      <c r="F13" s="57">
        <v>1.4</v>
      </c>
      <c r="G13" s="57">
        <v>1.8</v>
      </c>
      <c r="H13" s="57">
        <v>0.2</v>
      </c>
      <c r="I13" s="57" t="s">
        <v>8</v>
      </c>
      <c r="J13" s="57">
        <v>0.8</v>
      </c>
      <c r="K13" s="58">
        <f t="shared" si="0"/>
        <v>4.7</v>
      </c>
      <c r="L13" s="59">
        <f t="shared" si="1"/>
        <v>0.39166666666666666</v>
      </c>
      <c r="M13" s="63"/>
    </row>
    <row r="14" spans="1:14" s="4" customFormat="1">
      <c r="A14" s="56" t="s">
        <v>141</v>
      </c>
      <c r="B14" s="48" t="s">
        <v>74</v>
      </c>
      <c r="C14" s="48" t="s">
        <v>424</v>
      </c>
      <c r="D14" s="48" t="s">
        <v>41</v>
      </c>
      <c r="E14" s="57">
        <v>0.5</v>
      </c>
      <c r="F14" s="57">
        <v>0.4</v>
      </c>
      <c r="G14" s="57">
        <v>2</v>
      </c>
      <c r="H14" s="57">
        <v>0</v>
      </c>
      <c r="I14" s="57">
        <v>1.5</v>
      </c>
      <c r="J14" s="57">
        <v>0</v>
      </c>
      <c r="K14" s="58">
        <f t="shared" si="0"/>
        <v>4.4000000000000004</v>
      </c>
      <c r="L14" s="59">
        <f t="shared" si="1"/>
        <v>0.3666666666666667</v>
      </c>
      <c r="M14" s="49"/>
    </row>
    <row r="15" spans="1:14" s="4" customFormat="1">
      <c r="A15" s="56" t="s">
        <v>186</v>
      </c>
      <c r="B15" s="48" t="s">
        <v>402</v>
      </c>
      <c r="C15" s="48" t="s">
        <v>403</v>
      </c>
      <c r="D15" s="48" t="s">
        <v>404</v>
      </c>
      <c r="E15" s="57">
        <v>0.1</v>
      </c>
      <c r="F15" s="57">
        <v>0</v>
      </c>
      <c r="G15" s="57">
        <v>2</v>
      </c>
      <c r="H15" s="57">
        <v>0.5</v>
      </c>
      <c r="I15" s="57">
        <v>1.8</v>
      </c>
      <c r="J15" s="57" t="s">
        <v>8</v>
      </c>
      <c r="K15" s="58">
        <f t="shared" si="0"/>
        <v>4.4000000000000004</v>
      </c>
      <c r="L15" s="59">
        <f t="shared" si="1"/>
        <v>0.3666666666666667</v>
      </c>
      <c r="M15" s="63"/>
    </row>
    <row r="16" spans="1:14" s="4" customFormat="1">
      <c r="A16" s="48" t="s">
        <v>144</v>
      </c>
      <c r="B16" s="48" t="s">
        <v>227</v>
      </c>
      <c r="C16" s="48" t="s">
        <v>445</v>
      </c>
      <c r="D16" s="48" t="s">
        <v>446</v>
      </c>
      <c r="E16" s="57">
        <v>0.2</v>
      </c>
      <c r="F16" s="57">
        <v>1.6</v>
      </c>
      <c r="G16" s="57">
        <v>0.8</v>
      </c>
      <c r="H16" s="57">
        <v>0</v>
      </c>
      <c r="I16" s="57" t="s">
        <v>8</v>
      </c>
      <c r="J16" s="57">
        <v>1.6</v>
      </c>
      <c r="K16" s="58">
        <f t="shared" si="0"/>
        <v>4.2</v>
      </c>
      <c r="L16" s="59">
        <f t="shared" si="1"/>
        <v>0.35000000000000003</v>
      </c>
      <c r="M16" s="49"/>
    </row>
    <row r="17" spans="1:14" s="4" customFormat="1">
      <c r="A17" s="56" t="s">
        <v>346</v>
      </c>
      <c r="B17" s="48" t="s">
        <v>6</v>
      </c>
      <c r="C17" s="48" t="s">
        <v>470</v>
      </c>
      <c r="D17" s="48" t="s">
        <v>41</v>
      </c>
      <c r="E17" s="57">
        <v>0.8</v>
      </c>
      <c r="F17" s="57">
        <v>1.4</v>
      </c>
      <c r="G17" s="57">
        <v>0</v>
      </c>
      <c r="H17" s="57">
        <v>0.3</v>
      </c>
      <c r="I17" s="57">
        <v>0</v>
      </c>
      <c r="J17" s="57">
        <v>1.6</v>
      </c>
      <c r="K17" s="58">
        <f t="shared" si="0"/>
        <v>4.0999999999999996</v>
      </c>
      <c r="L17" s="59">
        <f t="shared" si="1"/>
        <v>0.34166666666666662</v>
      </c>
      <c r="M17" s="49"/>
    </row>
    <row r="18" spans="1:14" s="4" customFormat="1">
      <c r="A18" s="56" t="s">
        <v>316</v>
      </c>
      <c r="B18" s="48" t="s">
        <v>227</v>
      </c>
      <c r="C18" s="48" t="s">
        <v>450</v>
      </c>
      <c r="D18" s="48" t="s">
        <v>44</v>
      </c>
      <c r="E18" s="57">
        <v>0.5</v>
      </c>
      <c r="F18" s="57">
        <v>1.2</v>
      </c>
      <c r="G18" s="57">
        <v>0.8</v>
      </c>
      <c r="H18" s="57" t="s">
        <v>8</v>
      </c>
      <c r="I18" s="57">
        <v>1.4</v>
      </c>
      <c r="J18" s="57">
        <v>0</v>
      </c>
      <c r="K18" s="58">
        <f t="shared" si="0"/>
        <v>3.9</v>
      </c>
      <c r="L18" s="59">
        <f t="shared" si="1"/>
        <v>0.32500000000000001</v>
      </c>
      <c r="M18" s="49"/>
    </row>
    <row r="19" spans="1:14" s="4" customFormat="1">
      <c r="A19" s="48" t="s">
        <v>190</v>
      </c>
      <c r="B19" s="48" t="s">
        <v>407</v>
      </c>
      <c r="C19" s="48" t="s">
        <v>710</v>
      </c>
      <c r="D19" s="48" t="s">
        <v>345</v>
      </c>
      <c r="E19" s="57">
        <v>0.7</v>
      </c>
      <c r="F19" s="57">
        <v>0.2</v>
      </c>
      <c r="G19" s="57">
        <v>1.8</v>
      </c>
      <c r="H19" s="57">
        <v>0.1</v>
      </c>
      <c r="I19" s="57">
        <v>0.2</v>
      </c>
      <c r="J19" s="57">
        <v>0.8</v>
      </c>
      <c r="K19" s="58">
        <f t="shared" si="0"/>
        <v>3.8000000000000007</v>
      </c>
      <c r="L19" s="59">
        <f t="shared" si="1"/>
        <v>0.31666666666666671</v>
      </c>
      <c r="M19" s="63"/>
    </row>
    <row r="20" spans="1:14" s="4" customFormat="1">
      <c r="A20" s="56" t="s">
        <v>87</v>
      </c>
      <c r="B20" s="48" t="s">
        <v>429</v>
      </c>
      <c r="C20" s="48" t="s">
        <v>430</v>
      </c>
      <c r="D20" s="48" t="s">
        <v>41</v>
      </c>
      <c r="E20" s="57">
        <v>1</v>
      </c>
      <c r="F20" s="57">
        <v>0.2</v>
      </c>
      <c r="G20" s="57">
        <v>1.8</v>
      </c>
      <c r="H20" s="57">
        <v>0.3</v>
      </c>
      <c r="I20" s="57">
        <v>0.5</v>
      </c>
      <c r="J20" s="57">
        <v>0</v>
      </c>
      <c r="K20" s="58">
        <f t="shared" si="0"/>
        <v>3.8</v>
      </c>
      <c r="L20" s="59">
        <f t="shared" si="1"/>
        <v>0.31666666666666665</v>
      </c>
      <c r="M20" s="49"/>
    </row>
    <row r="21" spans="1:14" s="4" customFormat="1">
      <c r="A21" s="56" t="s">
        <v>138</v>
      </c>
      <c r="B21" s="48" t="s">
        <v>481</v>
      </c>
      <c r="C21" s="48" t="s">
        <v>719</v>
      </c>
      <c r="D21" s="48" t="s">
        <v>482</v>
      </c>
      <c r="E21" s="57">
        <v>0.2</v>
      </c>
      <c r="F21" s="57">
        <v>0.8</v>
      </c>
      <c r="G21" s="57">
        <v>2</v>
      </c>
      <c r="H21" s="57">
        <v>0.1</v>
      </c>
      <c r="I21" s="57">
        <v>0.6</v>
      </c>
      <c r="J21" s="57">
        <v>0</v>
      </c>
      <c r="K21" s="58">
        <f t="shared" si="0"/>
        <v>3.7</v>
      </c>
      <c r="L21" s="59">
        <f t="shared" si="1"/>
        <v>0.30833333333333335</v>
      </c>
      <c r="M21" s="49"/>
    </row>
    <row r="22" spans="1:14" s="4" customFormat="1">
      <c r="A22" s="48" t="s">
        <v>340</v>
      </c>
      <c r="B22" s="48" t="s">
        <v>21</v>
      </c>
      <c r="C22" s="48" t="s">
        <v>58</v>
      </c>
      <c r="D22" s="48" t="s">
        <v>41</v>
      </c>
      <c r="E22" s="57">
        <v>0</v>
      </c>
      <c r="F22" s="57">
        <v>2</v>
      </c>
      <c r="G22" s="57">
        <v>1.3</v>
      </c>
      <c r="H22" s="57" t="s">
        <v>8</v>
      </c>
      <c r="I22" s="57" t="s">
        <v>8</v>
      </c>
      <c r="J22" s="57">
        <v>0</v>
      </c>
      <c r="K22" s="58">
        <f t="shared" si="0"/>
        <v>3.3</v>
      </c>
      <c r="L22" s="59">
        <f t="shared" si="1"/>
        <v>0.27499999999999997</v>
      </c>
      <c r="M22" s="49"/>
    </row>
    <row r="23" spans="1:14" s="4" customFormat="1">
      <c r="A23" s="48" t="s">
        <v>157</v>
      </c>
      <c r="B23" s="48" t="s">
        <v>453</v>
      </c>
      <c r="C23" s="48" t="s">
        <v>454</v>
      </c>
      <c r="D23" s="48" t="s">
        <v>41</v>
      </c>
      <c r="E23" s="57">
        <v>0.4</v>
      </c>
      <c r="F23" s="57">
        <v>0</v>
      </c>
      <c r="G23" s="57">
        <v>2</v>
      </c>
      <c r="H23" s="57" t="s">
        <v>8</v>
      </c>
      <c r="I23" s="57">
        <v>0.4</v>
      </c>
      <c r="J23" s="57" t="s">
        <v>8</v>
      </c>
      <c r="K23" s="58">
        <f t="shared" si="0"/>
        <v>2.8</v>
      </c>
      <c r="L23" s="59">
        <f t="shared" si="1"/>
        <v>0.23333333333333331</v>
      </c>
      <c r="M23" s="49"/>
    </row>
    <row r="24" spans="1:14" s="4" customFormat="1">
      <c r="A24" s="48" t="s">
        <v>118</v>
      </c>
      <c r="B24" s="48" t="s">
        <v>443</v>
      </c>
      <c r="C24" s="48" t="s">
        <v>444</v>
      </c>
      <c r="D24" s="48" t="s">
        <v>41</v>
      </c>
      <c r="E24" s="57">
        <v>1</v>
      </c>
      <c r="F24" s="57">
        <v>0.4</v>
      </c>
      <c r="G24" s="57">
        <v>1.3</v>
      </c>
      <c r="H24" s="57" t="s">
        <v>8</v>
      </c>
      <c r="I24" s="57" t="s">
        <v>8</v>
      </c>
      <c r="J24" s="57">
        <v>0</v>
      </c>
      <c r="K24" s="58">
        <f t="shared" si="0"/>
        <v>2.7</v>
      </c>
      <c r="L24" s="59">
        <f t="shared" si="1"/>
        <v>0.22500000000000001</v>
      </c>
      <c r="M24" s="49"/>
    </row>
    <row r="25" spans="1:14" s="4" customFormat="1">
      <c r="A25" s="48" t="s">
        <v>154</v>
      </c>
      <c r="B25" s="48" t="s">
        <v>51</v>
      </c>
      <c r="C25" s="48" t="s">
        <v>431</v>
      </c>
      <c r="D25" s="48" t="s">
        <v>432</v>
      </c>
      <c r="E25" s="57">
        <v>0</v>
      </c>
      <c r="F25" s="57">
        <v>0.2</v>
      </c>
      <c r="G25" s="57">
        <v>2</v>
      </c>
      <c r="H25" s="57">
        <v>0</v>
      </c>
      <c r="I25" s="57">
        <v>0.2</v>
      </c>
      <c r="J25" s="57">
        <v>0</v>
      </c>
      <c r="K25" s="58">
        <f t="shared" si="0"/>
        <v>2.4000000000000004</v>
      </c>
      <c r="L25" s="59">
        <f t="shared" si="1"/>
        <v>0.20000000000000004</v>
      </c>
      <c r="M25" s="49"/>
    </row>
    <row r="26" spans="1:14" s="4" customFormat="1">
      <c r="A26" s="48" t="s">
        <v>381</v>
      </c>
      <c r="B26" s="48" t="s">
        <v>265</v>
      </c>
      <c r="C26" s="48" t="s">
        <v>422</v>
      </c>
      <c r="D26" s="48" t="s">
        <v>59</v>
      </c>
      <c r="E26" s="57">
        <v>0.2</v>
      </c>
      <c r="F26" s="57">
        <v>1</v>
      </c>
      <c r="G26" s="57">
        <v>0.8</v>
      </c>
      <c r="H26" s="57">
        <v>0</v>
      </c>
      <c r="I26" s="57">
        <v>0.4</v>
      </c>
      <c r="J26" s="57">
        <v>0</v>
      </c>
      <c r="K26" s="58">
        <f t="shared" si="0"/>
        <v>2.4</v>
      </c>
      <c r="L26" s="59">
        <f t="shared" si="1"/>
        <v>0.19999999999999998</v>
      </c>
      <c r="M26" s="49"/>
    </row>
    <row r="27" spans="1:14" s="4" customFormat="1">
      <c r="A27" s="56" t="s">
        <v>277</v>
      </c>
      <c r="B27" s="48" t="s">
        <v>448</v>
      </c>
      <c r="C27" s="48" t="s">
        <v>449</v>
      </c>
      <c r="D27" s="48" t="s">
        <v>41</v>
      </c>
      <c r="E27" s="57">
        <v>0</v>
      </c>
      <c r="F27" s="57">
        <v>0.2</v>
      </c>
      <c r="G27" s="57">
        <v>0</v>
      </c>
      <c r="H27" s="57">
        <v>1</v>
      </c>
      <c r="I27" s="57">
        <v>1.2</v>
      </c>
      <c r="J27" s="57">
        <v>0</v>
      </c>
      <c r="K27" s="58">
        <f t="shared" si="0"/>
        <v>2.4</v>
      </c>
      <c r="L27" s="59">
        <f t="shared" si="1"/>
        <v>0.19999999999999998</v>
      </c>
      <c r="M27" s="49"/>
    </row>
    <row r="28" spans="1:14" s="4" customFormat="1">
      <c r="A28" s="56" t="s">
        <v>153</v>
      </c>
      <c r="B28" s="48" t="s">
        <v>447</v>
      </c>
      <c r="C28" s="48" t="s">
        <v>722</v>
      </c>
      <c r="D28" s="48" t="s">
        <v>41</v>
      </c>
      <c r="E28" s="57">
        <v>0.6</v>
      </c>
      <c r="F28" s="57">
        <v>0.2</v>
      </c>
      <c r="G28" s="57">
        <v>1.3</v>
      </c>
      <c r="H28" s="57">
        <v>0</v>
      </c>
      <c r="I28" s="57">
        <v>0.2</v>
      </c>
      <c r="J28" s="57">
        <v>0</v>
      </c>
      <c r="K28" s="58">
        <f t="shared" si="0"/>
        <v>2.3000000000000003</v>
      </c>
      <c r="L28" s="59">
        <f t="shared" si="1"/>
        <v>0.19166666666666668</v>
      </c>
      <c r="M28" s="49"/>
    </row>
    <row r="29" spans="1:14" s="4" customFormat="1">
      <c r="A29" s="56" t="s">
        <v>358</v>
      </c>
      <c r="B29" s="48" t="s">
        <v>440</v>
      </c>
      <c r="C29" s="48" t="s">
        <v>714</v>
      </c>
      <c r="D29" s="48" t="s">
        <v>41</v>
      </c>
      <c r="E29" s="57">
        <v>0</v>
      </c>
      <c r="F29" s="57">
        <v>0.2</v>
      </c>
      <c r="G29" s="57">
        <v>2</v>
      </c>
      <c r="H29" s="57" t="s">
        <v>8</v>
      </c>
      <c r="I29" s="57" t="s">
        <v>8</v>
      </c>
      <c r="J29" s="57">
        <v>0</v>
      </c>
      <c r="K29" s="58">
        <f t="shared" si="0"/>
        <v>2.2000000000000002</v>
      </c>
      <c r="L29" s="59">
        <f t="shared" si="1"/>
        <v>0.18333333333333335</v>
      </c>
      <c r="M29" s="49"/>
    </row>
    <row r="30" spans="1:14" s="7" customFormat="1">
      <c r="A30" s="56" t="s">
        <v>699</v>
      </c>
      <c r="B30" s="48" t="s">
        <v>29</v>
      </c>
      <c r="C30" s="48" t="s">
        <v>473</v>
      </c>
      <c r="D30" s="48" t="s">
        <v>41</v>
      </c>
      <c r="E30" s="57">
        <v>0.2</v>
      </c>
      <c r="F30" s="57">
        <v>0.1</v>
      </c>
      <c r="G30" s="57">
        <v>0.3</v>
      </c>
      <c r="H30" s="57" t="s">
        <v>8</v>
      </c>
      <c r="I30" s="57">
        <v>1.5</v>
      </c>
      <c r="J30" s="57">
        <v>0</v>
      </c>
      <c r="K30" s="58">
        <f t="shared" si="0"/>
        <v>2.1</v>
      </c>
      <c r="L30" s="59">
        <f t="shared" si="1"/>
        <v>0.17500000000000002</v>
      </c>
      <c r="M30" s="49"/>
      <c r="N30" s="4"/>
    </row>
    <row r="31" spans="1:14" s="4" customFormat="1">
      <c r="A31" s="48" t="s">
        <v>197</v>
      </c>
      <c r="B31" s="48" t="s">
        <v>19</v>
      </c>
      <c r="C31" s="48" t="s">
        <v>452</v>
      </c>
      <c r="D31" s="48" t="s">
        <v>201</v>
      </c>
      <c r="E31" s="57" t="s">
        <v>8</v>
      </c>
      <c r="F31" s="57">
        <v>2</v>
      </c>
      <c r="G31" s="57" t="s">
        <v>8</v>
      </c>
      <c r="H31" s="57">
        <v>0</v>
      </c>
      <c r="I31" s="57" t="s">
        <v>8</v>
      </c>
      <c r="J31" s="57">
        <v>0</v>
      </c>
      <c r="K31" s="58">
        <f t="shared" si="0"/>
        <v>2</v>
      </c>
      <c r="L31" s="59">
        <f t="shared" si="1"/>
        <v>0.16666666666666666</v>
      </c>
      <c r="M31" s="49"/>
    </row>
    <row r="32" spans="1:14" s="4" customFormat="1">
      <c r="A32" s="56" t="s">
        <v>281</v>
      </c>
      <c r="B32" s="48" t="s">
        <v>455</v>
      </c>
      <c r="C32" s="48" t="s">
        <v>456</v>
      </c>
      <c r="D32" s="48" t="s">
        <v>41</v>
      </c>
      <c r="E32" s="57">
        <v>0</v>
      </c>
      <c r="F32" s="57">
        <v>1.9</v>
      </c>
      <c r="G32" s="57" t="s">
        <v>8</v>
      </c>
      <c r="H32" s="57">
        <v>0.1</v>
      </c>
      <c r="I32" s="57" t="s">
        <v>8</v>
      </c>
      <c r="J32" s="57">
        <v>0</v>
      </c>
      <c r="K32" s="58">
        <f t="shared" si="0"/>
        <v>2</v>
      </c>
      <c r="L32" s="59">
        <f t="shared" si="1"/>
        <v>0.16666666666666666</v>
      </c>
      <c r="M32" s="49"/>
    </row>
    <row r="33" spans="1:14" s="4" customFormat="1">
      <c r="A33" s="48" t="s">
        <v>176</v>
      </c>
      <c r="B33" s="48" t="s">
        <v>698</v>
      </c>
      <c r="C33" s="48" t="s">
        <v>221</v>
      </c>
      <c r="D33" s="48" t="s">
        <v>50</v>
      </c>
      <c r="E33" s="48">
        <v>1.5</v>
      </c>
      <c r="F33" s="48">
        <v>0</v>
      </c>
      <c r="G33" s="48">
        <v>0.5</v>
      </c>
      <c r="H33" s="48">
        <v>0</v>
      </c>
      <c r="I33" s="48" t="s">
        <v>8</v>
      </c>
      <c r="J33" s="48">
        <v>0</v>
      </c>
      <c r="K33" s="58">
        <f t="shared" si="0"/>
        <v>2</v>
      </c>
      <c r="L33" s="59">
        <f t="shared" si="1"/>
        <v>0.16666666666666666</v>
      </c>
      <c r="M33" s="49"/>
      <c r="N33" s="34"/>
    </row>
    <row r="34" spans="1:14" s="4" customFormat="1">
      <c r="A34" s="56" t="s">
        <v>270</v>
      </c>
      <c r="B34" s="48" t="s">
        <v>418</v>
      </c>
      <c r="C34" s="48" t="s">
        <v>419</v>
      </c>
      <c r="D34" s="48" t="s">
        <v>59</v>
      </c>
      <c r="E34" s="57">
        <v>0</v>
      </c>
      <c r="F34" s="57">
        <v>0.8</v>
      </c>
      <c r="G34" s="57">
        <v>0.8</v>
      </c>
      <c r="H34" s="57">
        <v>0</v>
      </c>
      <c r="I34" s="57">
        <v>0.2</v>
      </c>
      <c r="J34" s="57">
        <v>0</v>
      </c>
      <c r="K34" s="58">
        <f t="shared" si="0"/>
        <v>1.8</v>
      </c>
      <c r="L34" s="59">
        <f t="shared" si="1"/>
        <v>0.15</v>
      </c>
      <c r="M34" s="49"/>
    </row>
    <row r="35" spans="1:14" s="4" customFormat="1">
      <c r="A35" s="48" t="s">
        <v>368</v>
      </c>
      <c r="B35" s="48" t="s">
        <v>29</v>
      </c>
      <c r="C35" s="48" t="s">
        <v>480</v>
      </c>
      <c r="D35" s="48" t="s">
        <v>183</v>
      </c>
      <c r="E35" s="57">
        <v>0</v>
      </c>
      <c r="F35" s="57">
        <v>1</v>
      </c>
      <c r="G35" s="57">
        <v>0.8</v>
      </c>
      <c r="H35" s="57">
        <v>0</v>
      </c>
      <c r="I35" s="57" t="s">
        <v>8</v>
      </c>
      <c r="J35" s="57">
        <v>0</v>
      </c>
      <c r="K35" s="58">
        <f t="shared" ref="K35:K66" si="2">SUM(E35:J35)</f>
        <v>1.8</v>
      </c>
      <c r="L35" s="59">
        <f t="shared" ref="L35:L66" si="3">K35/12</f>
        <v>0.15</v>
      </c>
      <c r="M35" s="49"/>
    </row>
    <row r="36" spans="1:14" s="4" customFormat="1">
      <c r="A36" s="48" t="s">
        <v>392</v>
      </c>
      <c r="B36" s="48" t="s">
        <v>457</v>
      </c>
      <c r="C36" s="48" t="s">
        <v>458</v>
      </c>
      <c r="D36" s="48" t="s">
        <v>459</v>
      </c>
      <c r="E36" s="57">
        <v>0.7</v>
      </c>
      <c r="F36" s="57">
        <v>0.2</v>
      </c>
      <c r="G36" s="57">
        <v>0.3</v>
      </c>
      <c r="H36" s="57">
        <v>0</v>
      </c>
      <c r="I36" s="57">
        <v>0.4</v>
      </c>
      <c r="J36" s="57">
        <v>0</v>
      </c>
      <c r="K36" s="58">
        <f t="shared" si="2"/>
        <v>1.6</v>
      </c>
      <c r="L36" s="59">
        <f t="shared" si="3"/>
        <v>0.13333333333333333</v>
      </c>
      <c r="M36" s="49"/>
    </row>
    <row r="37" spans="1:14" s="4" customFormat="1">
      <c r="A37" s="56" t="s">
        <v>369</v>
      </c>
      <c r="B37" s="48" t="s">
        <v>420</v>
      </c>
      <c r="C37" s="48" t="s">
        <v>421</v>
      </c>
      <c r="D37" s="48" t="s">
        <v>59</v>
      </c>
      <c r="E37" s="57">
        <v>0.4</v>
      </c>
      <c r="F37" s="57">
        <v>0</v>
      </c>
      <c r="G37" s="57">
        <v>0.8</v>
      </c>
      <c r="H37" s="57">
        <v>0</v>
      </c>
      <c r="I37" s="57">
        <v>0.3</v>
      </c>
      <c r="J37" s="57">
        <v>0</v>
      </c>
      <c r="K37" s="58">
        <f t="shared" si="2"/>
        <v>1.5000000000000002</v>
      </c>
      <c r="L37" s="59">
        <f t="shared" si="3"/>
        <v>0.12500000000000003</v>
      </c>
      <c r="M37" s="49"/>
    </row>
    <row r="38" spans="1:14" s="4" customFormat="1">
      <c r="A38" s="56" t="s">
        <v>198</v>
      </c>
      <c r="B38" s="48" t="s">
        <v>366</v>
      </c>
      <c r="C38" s="48" t="s">
        <v>717</v>
      </c>
      <c r="D38" s="48" t="s">
        <v>641</v>
      </c>
      <c r="E38" s="57">
        <v>0</v>
      </c>
      <c r="F38" s="57">
        <v>1.4</v>
      </c>
      <c r="G38" s="57">
        <v>0</v>
      </c>
      <c r="H38" s="57" t="s">
        <v>8</v>
      </c>
      <c r="I38" s="57" t="s">
        <v>8</v>
      </c>
      <c r="J38" s="57" t="s">
        <v>8</v>
      </c>
      <c r="K38" s="58">
        <f t="shared" si="2"/>
        <v>1.4</v>
      </c>
      <c r="L38" s="59">
        <f t="shared" si="3"/>
        <v>0.11666666666666665</v>
      </c>
      <c r="M38" s="63"/>
    </row>
    <row r="39" spans="1:14" s="4" customFormat="1">
      <c r="A39" s="48" t="s">
        <v>86</v>
      </c>
      <c r="B39" s="48" t="s">
        <v>405</v>
      </c>
      <c r="C39" s="48" t="s">
        <v>406</v>
      </c>
      <c r="D39" s="48" t="s">
        <v>345</v>
      </c>
      <c r="E39" s="57">
        <v>0.5</v>
      </c>
      <c r="F39" s="57">
        <v>0</v>
      </c>
      <c r="G39" s="57">
        <v>0.5</v>
      </c>
      <c r="H39" s="57" t="s">
        <v>8</v>
      </c>
      <c r="I39" s="57">
        <v>0.4</v>
      </c>
      <c r="J39" s="57">
        <v>0</v>
      </c>
      <c r="K39" s="58">
        <f t="shared" si="2"/>
        <v>1.4</v>
      </c>
      <c r="L39" s="59">
        <f t="shared" si="3"/>
        <v>0.11666666666666665</v>
      </c>
      <c r="M39" s="63"/>
    </row>
    <row r="40" spans="1:14" s="4" customFormat="1">
      <c r="A40" s="48" t="s">
        <v>387</v>
      </c>
      <c r="B40" s="48" t="s">
        <v>441</v>
      </c>
      <c r="C40" s="48" t="s">
        <v>442</v>
      </c>
      <c r="D40" s="48" t="s">
        <v>41</v>
      </c>
      <c r="E40" s="57" t="s">
        <v>8</v>
      </c>
      <c r="F40" s="57" t="s">
        <v>8</v>
      </c>
      <c r="G40" s="57">
        <v>1.1000000000000001</v>
      </c>
      <c r="H40" s="57">
        <v>0</v>
      </c>
      <c r="I40" s="57">
        <v>0.2</v>
      </c>
      <c r="J40" s="57">
        <v>0</v>
      </c>
      <c r="K40" s="58">
        <f t="shared" si="2"/>
        <v>1.3</v>
      </c>
      <c r="L40" s="59">
        <f t="shared" si="3"/>
        <v>0.10833333333333334</v>
      </c>
      <c r="M40" s="49"/>
    </row>
    <row r="41" spans="1:14" s="4" customFormat="1">
      <c r="A41" s="56" t="s">
        <v>167</v>
      </c>
      <c r="B41" s="48" t="s">
        <v>402</v>
      </c>
      <c r="C41" s="48" t="s">
        <v>716</v>
      </c>
      <c r="D41" s="48" t="s">
        <v>41</v>
      </c>
      <c r="E41" s="57">
        <v>0</v>
      </c>
      <c r="F41" s="57">
        <v>0</v>
      </c>
      <c r="G41" s="57">
        <v>0</v>
      </c>
      <c r="H41" s="57">
        <v>0</v>
      </c>
      <c r="I41" s="57">
        <v>0.4</v>
      </c>
      <c r="J41" s="57">
        <v>0.8</v>
      </c>
      <c r="K41" s="58">
        <f t="shared" si="2"/>
        <v>1.2000000000000002</v>
      </c>
      <c r="L41" s="59">
        <f t="shared" si="3"/>
        <v>0.10000000000000002</v>
      </c>
      <c r="M41" s="49"/>
    </row>
    <row r="42" spans="1:14" s="4" customFormat="1">
      <c r="A42" s="48" t="s">
        <v>158</v>
      </c>
      <c r="B42" s="48" t="s">
        <v>412</v>
      </c>
      <c r="C42" s="48" t="s">
        <v>413</v>
      </c>
      <c r="D42" s="48" t="s">
        <v>411</v>
      </c>
      <c r="E42" s="57"/>
      <c r="F42" s="57"/>
      <c r="G42" s="57"/>
      <c r="H42" s="57"/>
      <c r="I42" s="57"/>
      <c r="J42" s="57"/>
      <c r="K42" s="58">
        <f>SUM(E42:J42)</f>
        <v>0</v>
      </c>
      <c r="L42" s="59">
        <f>K42/12</f>
        <v>0</v>
      </c>
      <c r="M42" s="49"/>
    </row>
    <row r="43" spans="1:14" s="4" customFormat="1">
      <c r="A43" s="48" t="s">
        <v>234</v>
      </c>
      <c r="B43" s="48" t="s">
        <v>474</v>
      </c>
      <c r="C43" s="48" t="s">
        <v>475</v>
      </c>
      <c r="D43" s="48" t="s">
        <v>476</v>
      </c>
      <c r="E43" s="57"/>
      <c r="F43" s="57"/>
      <c r="G43" s="57"/>
      <c r="H43" s="57"/>
      <c r="I43" s="57"/>
      <c r="J43" s="57"/>
      <c r="K43" s="58">
        <f>SUM(E43:J43)</f>
        <v>0</v>
      </c>
      <c r="L43" s="59">
        <f>K43/12</f>
        <v>0</v>
      </c>
      <c r="M43" s="49"/>
    </row>
    <row r="44" spans="1:14" s="4" customFormat="1">
      <c r="A44" s="48" t="s">
        <v>306</v>
      </c>
      <c r="B44" s="48" t="s">
        <v>4</v>
      </c>
      <c r="C44" s="48" t="s">
        <v>713</v>
      </c>
      <c r="D44" s="48" t="s">
        <v>641</v>
      </c>
      <c r="E44" s="57"/>
      <c r="F44" s="57"/>
      <c r="G44" s="57"/>
      <c r="H44" s="57"/>
      <c r="I44" s="57"/>
      <c r="J44" s="57"/>
      <c r="K44" s="58">
        <f>SUM(E44:J44)</f>
        <v>0</v>
      </c>
      <c r="L44" s="59">
        <f>K44/12</f>
        <v>0</v>
      </c>
      <c r="M44" s="63"/>
    </row>
    <row r="45" spans="1:14" s="4" customFormat="1">
      <c r="A45" s="48" t="s">
        <v>708</v>
      </c>
      <c r="B45" s="48" t="s">
        <v>245</v>
      </c>
      <c r="C45" s="48" t="s">
        <v>433</v>
      </c>
      <c r="D45" s="48" t="s">
        <v>50</v>
      </c>
      <c r="E45" s="57"/>
      <c r="F45" s="57"/>
      <c r="G45" s="57"/>
      <c r="H45" s="57"/>
      <c r="I45" s="57"/>
      <c r="J45" s="57"/>
      <c r="K45" s="58">
        <f>SUM(E45:J45)</f>
        <v>0</v>
      </c>
      <c r="L45" s="59">
        <f>K45/12</f>
        <v>0</v>
      </c>
      <c r="M45" s="49"/>
    </row>
    <row r="46" spans="1:14" s="4" customFormat="1">
      <c r="A46" s="56" t="s">
        <v>301</v>
      </c>
      <c r="B46" s="48" t="s">
        <v>67</v>
      </c>
      <c r="C46" s="48" t="s">
        <v>436</v>
      </c>
      <c r="D46" s="48" t="s">
        <v>183</v>
      </c>
      <c r="E46" s="57"/>
      <c r="F46" s="57"/>
      <c r="G46" s="57"/>
      <c r="H46" s="57"/>
      <c r="I46" s="57"/>
      <c r="J46" s="57"/>
      <c r="K46" s="58">
        <f>SUM(E46:J46)</f>
        <v>0</v>
      </c>
      <c r="L46" s="59">
        <f>K46/12</f>
        <v>0</v>
      </c>
      <c r="M46" s="63"/>
      <c r="N46" s="7"/>
    </row>
    <row r="47" spans="1:14" s="4" customFormat="1">
      <c r="A47" s="56" t="s">
        <v>721</v>
      </c>
      <c r="B47" s="48" t="s">
        <v>391</v>
      </c>
      <c r="C47" s="48" t="s">
        <v>478</v>
      </c>
      <c r="D47" s="48" t="s">
        <v>350</v>
      </c>
      <c r="E47" s="57"/>
      <c r="F47" s="57"/>
      <c r="G47" s="57"/>
      <c r="H47" s="57"/>
      <c r="I47" s="57"/>
      <c r="J47" s="57"/>
      <c r="K47" s="58">
        <f>SUM(E47:J47)</f>
        <v>0</v>
      </c>
      <c r="L47" s="59">
        <f>K47/12</f>
        <v>0</v>
      </c>
      <c r="M47" s="49"/>
    </row>
    <row r="48" spans="1:14" s="4" customFormat="1">
      <c r="A48" s="48" t="s">
        <v>705</v>
      </c>
      <c r="B48" s="48" t="s">
        <v>377</v>
      </c>
      <c r="C48" s="48" t="s">
        <v>435</v>
      </c>
      <c r="D48" s="48" t="s">
        <v>50</v>
      </c>
      <c r="E48" s="57"/>
      <c r="F48" s="57"/>
      <c r="G48" s="57"/>
      <c r="H48" s="57"/>
      <c r="I48" s="57"/>
      <c r="J48" s="57"/>
      <c r="K48" s="58">
        <f>SUM(E48:J48)</f>
        <v>0</v>
      </c>
      <c r="L48" s="59">
        <f>K48/12</f>
        <v>0</v>
      </c>
      <c r="M48" s="49"/>
    </row>
    <row r="49" spans="1:14" s="4" customFormat="1">
      <c r="A49" s="48" t="s">
        <v>295</v>
      </c>
      <c r="B49" s="48" t="s">
        <v>227</v>
      </c>
      <c r="C49" s="48" t="s">
        <v>494</v>
      </c>
      <c r="D49" s="48" t="s">
        <v>495</v>
      </c>
      <c r="E49" s="48"/>
      <c r="F49" s="48"/>
      <c r="G49" s="48"/>
      <c r="H49" s="48"/>
      <c r="I49" s="48"/>
      <c r="J49" s="48"/>
      <c r="K49" s="58">
        <f>SUM(E49:J49)</f>
        <v>0</v>
      </c>
      <c r="L49" s="59">
        <f>K49/12</f>
        <v>0</v>
      </c>
      <c r="M49" s="49"/>
    </row>
    <row r="50" spans="1:14" s="4" customFormat="1">
      <c r="A50" s="48" t="s">
        <v>264</v>
      </c>
      <c r="B50" s="48" t="s">
        <v>389</v>
      </c>
      <c r="C50" s="48" t="s">
        <v>414</v>
      </c>
      <c r="D50" s="48" t="s">
        <v>308</v>
      </c>
      <c r="E50" s="57"/>
      <c r="F50" s="57"/>
      <c r="G50" s="57"/>
      <c r="H50" s="57"/>
      <c r="I50" s="57"/>
      <c r="J50" s="57"/>
      <c r="K50" s="58">
        <f>SUM(E50:J50)</f>
        <v>0</v>
      </c>
      <c r="L50" s="59">
        <f>K50/12</f>
        <v>0</v>
      </c>
      <c r="M50" s="49"/>
    </row>
    <row r="51" spans="1:14" s="4" customFormat="1">
      <c r="A51" s="48" t="s">
        <v>126</v>
      </c>
      <c r="B51" s="48" t="s">
        <v>464</v>
      </c>
      <c r="C51" s="48" t="s">
        <v>465</v>
      </c>
      <c r="D51" s="48" t="s">
        <v>466</v>
      </c>
      <c r="E51" s="57"/>
      <c r="F51" s="57"/>
      <c r="G51" s="57"/>
      <c r="H51" s="57"/>
      <c r="I51" s="57"/>
      <c r="J51" s="57"/>
      <c r="K51" s="58">
        <f>SUM(E51:J51)</f>
        <v>0</v>
      </c>
      <c r="L51" s="59">
        <f>K51/12</f>
        <v>0</v>
      </c>
      <c r="M51" s="49"/>
    </row>
    <row r="52" spans="1:14" s="4" customFormat="1">
      <c r="A52" s="48" t="s">
        <v>339</v>
      </c>
      <c r="B52" s="48" t="s">
        <v>21</v>
      </c>
      <c r="C52" s="48" t="s">
        <v>416</v>
      </c>
      <c r="D52" s="48" t="s">
        <v>308</v>
      </c>
      <c r="E52" s="57"/>
      <c r="F52" s="57"/>
      <c r="G52" s="57"/>
      <c r="H52" s="57"/>
      <c r="I52" s="57"/>
      <c r="J52" s="57"/>
      <c r="K52" s="58">
        <f>SUM(E52:J52)</f>
        <v>0</v>
      </c>
      <c r="L52" s="59">
        <f>K52/12</f>
        <v>0</v>
      </c>
      <c r="M52" s="49"/>
    </row>
    <row r="53" spans="1:14" s="4" customFormat="1">
      <c r="A53" s="48" t="s">
        <v>700</v>
      </c>
      <c r="B53" s="48" t="s">
        <v>499</v>
      </c>
      <c r="C53" s="48" t="s">
        <v>500</v>
      </c>
      <c r="D53" s="48" t="s">
        <v>350</v>
      </c>
      <c r="E53" s="48"/>
      <c r="F53" s="48"/>
      <c r="G53" s="48"/>
      <c r="H53" s="48"/>
      <c r="I53" s="48"/>
      <c r="J53" s="48"/>
      <c r="K53" s="58">
        <f>SUM(E53:J53)</f>
        <v>0</v>
      </c>
      <c r="L53" s="59">
        <f>K53/12</f>
        <v>0</v>
      </c>
      <c r="M53" s="49"/>
      <c r="N53" s="34"/>
    </row>
    <row r="54" spans="1:14" s="4" customFormat="1">
      <c r="A54" s="48" t="s">
        <v>283</v>
      </c>
      <c r="B54" s="48" t="s">
        <v>483</v>
      </c>
      <c r="C54" s="48" t="s">
        <v>484</v>
      </c>
      <c r="D54" s="48" t="s">
        <v>44</v>
      </c>
      <c r="E54" s="57"/>
      <c r="F54" s="57"/>
      <c r="G54" s="57"/>
      <c r="H54" s="57"/>
      <c r="I54" s="57"/>
      <c r="J54" s="57"/>
      <c r="K54" s="58">
        <f>SUM(E54:J54)</f>
        <v>0</v>
      </c>
      <c r="L54" s="59">
        <f>K54/12</f>
        <v>0</v>
      </c>
      <c r="M54" s="49"/>
    </row>
    <row r="55" spans="1:14" s="4" customFormat="1">
      <c r="A55" s="56" t="s">
        <v>342</v>
      </c>
      <c r="B55" s="48" t="s">
        <v>23</v>
      </c>
      <c r="C55" s="48" t="s">
        <v>437</v>
      </c>
      <c r="D55" s="48" t="s">
        <v>183</v>
      </c>
      <c r="E55" s="57"/>
      <c r="F55" s="57"/>
      <c r="G55" s="57"/>
      <c r="H55" s="57"/>
      <c r="I55" s="57"/>
      <c r="J55" s="57"/>
      <c r="K55" s="58">
        <f>SUM(E55:J55)</f>
        <v>0</v>
      </c>
      <c r="L55" s="59">
        <f>K55/12</f>
        <v>0</v>
      </c>
      <c r="M55" s="49"/>
    </row>
    <row r="56" spans="1:14" s="4" customFormat="1">
      <c r="A56" s="48" t="s">
        <v>100</v>
      </c>
      <c r="B56" s="48" t="s">
        <v>491</v>
      </c>
      <c r="C56" s="48" t="s">
        <v>492</v>
      </c>
      <c r="D56" s="48" t="s">
        <v>493</v>
      </c>
      <c r="E56" s="48"/>
      <c r="F56" s="48"/>
      <c r="G56" s="48"/>
      <c r="H56" s="48"/>
      <c r="I56" s="48"/>
      <c r="J56" s="48"/>
      <c r="K56" s="58">
        <f>SUM(E56:J56)</f>
        <v>0</v>
      </c>
      <c r="L56" s="59">
        <f>K56/12</f>
        <v>0</v>
      </c>
      <c r="M56" s="49"/>
    </row>
    <row r="57" spans="1:14" s="4" customFormat="1">
      <c r="A57" s="56" t="s">
        <v>720</v>
      </c>
      <c r="B57" s="48" t="s">
        <v>479</v>
      </c>
      <c r="C57" s="48" t="s">
        <v>336</v>
      </c>
      <c r="D57" s="48" t="s">
        <v>350</v>
      </c>
      <c r="E57" s="57"/>
      <c r="F57" s="57"/>
      <c r="G57" s="57"/>
      <c r="H57" s="57"/>
      <c r="I57" s="57"/>
      <c r="J57" s="57"/>
      <c r="K57" s="58">
        <f>SUM(E57:J57)</f>
        <v>0</v>
      </c>
      <c r="L57" s="59">
        <f>K57/12</f>
        <v>0</v>
      </c>
      <c r="M57" s="49"/>
    </row>
    <row r="58" spans="1:14" s="4" customFormat="1">
      <c r="A58" s="48" t="s">
        <v>712</v>
      </c>
      <c r="B58" s="48" t="s">
        <v>265</v>
      </c>
      <c r="C58" s="48" t="s">
        <v>501</v>
      </c>
      <c r="D58" s="48" t="s">
        <v>50</v>
      </c>
      <c r="E58" s="48"/>
      <c r="F58" s="48"/>
      <c r="G58" s="48"/>
      <c r="H58" s="48"/>
      <c r="I58" s="48"/>
      <c r="J58" s="48"/>
      <c r="K58" s="58">
        <f>SUM(E58:J58)</f>
        <v>0</v>
      </c>
      <c r="L58" s="59">
        <f>K58/12</f>
        <v>0</v>
      </c>
      <c r="M58" s="49"/>
      <c r="N58" s="34"/>
    </row>
    <row r="59" spans="1:14" s="4" customFormat="1">
      <c r="A59" s="56" t="s">
        <v>291</v>
      </c>
      <c r="B59" s="48" t="s">
        <v>410</v>
      </c>
      <c r="C59" s="48" t="s">
        <v>703</v>
      </c>
      <c r="D59" s="48" t="s">
        <v>411</v>
      </c>
      <c r="E59" s="57"/>
      <c r="F59" s="57"/>
      <c r="G59" s="57"/>
      <c r="H59" s="57"/>
      <c r="I59" s="57"/>
      <c r="J59" s="57"/>
      <c r="K59" s="58">
        <f>SUM(E59:J59)</f>
        <v>0</v>
      </c>
      <c r="L59" s="59">
        <f>K59/12</f>
        <v>0</v>
      </c>
      <c r="M59" s="49"/>
    </row>
    <row r="60" spans="1:14" s="4" customFormat="1">
      <c r="A60" s="48" t="s">
        <v>130</v>
      </c>
      <c r="B60" s="48" t="s">
        <v>74</v>
      </c>
      <c r="C60" s="48" t="s">
        <v>423</v>
      </c>
      <c r="D60" s="48" t="s">
        <v>279</v>
      </c>
      <c r="E60" s="57"/>
      <c r="F60" s="57"/>
      <c r="G60" s="57"/>
      <c r="H60" s="57"/>
      <c r="I60" s="57"/>
      <c r="J60" s="57"/>
      <c r="K60" s="58">
        <f>SUM(E60:J60)</f>
        <v>0</v>
      </c>
      <c r="L60" s="59">
        <f>K60/12</f>
        <v>0</v>
      </c>
      <c r="M60" s="49"/>
      <c r="N60" s="8"/>
    </row>
    <row r="61" spans="1:14" s="4" customFormat="1">
      <c r="A61" s="48" t="s">
        <v>106</v>
      </c>
      <c r="B61" s="48" t="s">
        <v>425</v>
      </c>
      <c r="C61" s="48" t="s">
        <v>426</v>
      </c>
      <c r="D61" s="65" t="s">
        <v>41</v>
      </c>
      <c r="E61" s="57"/>
      <c r="F61" s="57"/>
      <c r="G61" s="57"/>
      <c r="H61" s="57"/>
      <c r="I61" s="57"/>
      <c r="J61" s="57"/>
      <c r="K61" s="58">
        <f>SUM(E61:J61)</f>
        <v>0</v>
      </c>
      <c r="L61" s="59">
        <f>K61/12</f>
        <v>0</v>
      </c>
      <c r="M61" s="49"/>
    </row>
    <row r="62" spans="1:14" s="4" customFormat="1">
      <c r="A62" s="56" t="s">
        <v>266</v>
      </c>
      <c r="B62" s="48" t="s">
        <v>451</v>
      </c>
      <c r="C62" s="48" t="s">
        <v>709</v>
      </c>
      <c r="D62" s="65" t="s">
        <v>50</v>
      </c>
      <c r="E62" s="57"/>
      <c r="F62" s="57"/>
      <c r="G62" s="57"/>
      <c r="H62" s="57"/>
      <c r="I62" s="57"/>
      <c r="J62" s="57"/>
      <c r="K62" s="58">
        <f>SUM(E62:J62)</f>
        <v>0</v>
      </c>
      <c r="L62" s="59">
        <f>K62/12</f>
        <v>0</v>
      </c>
      <c r="M62" s="49"/>
    </row>
    <row r="63" spans="1:14" s="4" customFormat="1">
      <c r="A63" s="56" t="s">
        <v>152</v>
      </c>
      <c r="B63" s="48" t="s">
        <v>415</v>
      </c>
      <c r="C63" s="48" t="s">
        <v>701</v>
      </c>
      <c r="D63" s="65" t="s">
        <v>308</v>
      </c>
      <c r="E63" s="57"/>
      <c r="F63" s="57"/>
      <c r="G63" s="57"/>
      <c r="H63" s="57"/>
      <c r="I63" s="57"/>
      <c r="J63" s="57"/>
      <c r="K63" s="58">
        <f>SUM(E63:J63)</f>
        <v>0</v>
      </c>
      <c r="L63" s="59">
        <f>K63/12</f>
        <v>0</v>
      </c>
      <c r="M63" s="49"/>
    </row>
    <row r="64" spans="1:14" s="4" customFormat="1">
      <c r="A64" s="56" t="s">
        <v>147</v>
      </c>
      <c r="B64" s="48" t="s">
        <v>4</v>
      </c>
      <c r="C64" s="48" t="s">
        <v>706</v>
      </c>
      <c r="D64" s="65" t="s">
        <v>279</v>
      </c>
      <c r="E64" s="57"/>
      <c r="F64" s="57"/>
      <c r="G64" s="57"/>
      <c r="H64" s="57"/>
      <c r="I64" s="57"/>
      <c r="J64" s="57"/>
      <c r="K64" s="58">
        <f>SUM(E64:J64)</f>
        <v>0</v>
      </c>
      <c r="L64" s="59">
        <f>K64/12</f>
        <v>0</v>
      </c>
      <c r="M64" s="49"/>
    </row>
    <row r="65" spans="1:14" s="4" customFormat="1">
      <c r="A65" s="56" t="s">
        <v>704</v>
      </c>
      <c r="B65" s="48" t="s">
        <v>434</v>
      </c>
      <c r="C65" s="48" t="s">
        <v>184</v>
      </c>
      <c r="D65" s="65" t="s">
        <v>50</v>
      </c>
      <c r="E65" s="57"/>
      <c r="F65" s="57"/>
      <c r="G65" s="57"/>
      <c r="H65" s="57"/>
      <c r="I65" s="57"/>
      <c r="J65" s="57"/>
      <c r="K65" s="58">
        <f>SUM(E65:J65)</f>
        <v>0</v>
      </c>
      <c r="L65" s="59">
        <f>K65/12</f>
        <v>0</v>
      </c>
      <c r="M65" s="49"/>
    </row>
    <row r="66" spans="1:14" s="4" customFormat="1">
      <c r="A66" s="56" t="s">
        <v>361</v>
      </c>
      <c r="B66" s="48" t="s">
        <v>427</v>
      </c>
      <c r="C66" s="48" t="s">
        <v>428</v>
      </c>
      <c r="D66" s="65" t="s">
        <v>207</v>
      </c>
      <c r="E66" s="57"/>
      <c r="F66" s="57"/>
      <c r="G66" s="57"/>
      <c r="H66" s="57"/>
      <c r="I66" s="57"/>
      <c r="J66" s="57"/>
      <c r="K66" s="58">
        <f>SUM(E66:J66)</f>
        <v>0</v>
      </c>
      <c r="L66" s="59">
        <f>K66/12</f>
        <v>0</v>
      </c>
      <c r="M66" s="49"/>
    </row>
    <row r="67" spans="1:14" s="4" customFormat="1">
      <c r="A67" s="48" t="s">
        <v>114</v>
      </c>
      <c r="B67" s="48" t="s">
        <v>62</v>
      </c>
      <c r="C67" s="48" t="s">
        <v>718</v>
      </c>
      <c r="D67" s="65" t="s">
        <v>279</v>
      </c>
      <c r="E67" s="57"/>
      <c r="F67" s="57"/>
      <c r="G67" s="57"/>
      <c r="H67" s="57"/>
      <c r="I67" s="57"/>
      <c r="J67" s="57"/>
      <c r="K67" s="58">
        <f>SUM(E67:J67)</f>
        <v>0</v>
      </c>
      <c r="L67" s="59">
        <f>K67/12</f>
        <v>0</v>
      </c>
      <c r="M67" s="49"/>
    </row>
    <row r="68" spans="1:14" s="4" customFormat="1">
      <c r="A68" s="48" t="s">
        <v>331</v>
      </c>
      <c r="B68" s="48" t="s">
        <v>52</v>
      </c>
      <c r="C68" s="48" t="s">
        <v>498</v>
      </c>
      <c r="D68" s="65" t="s">
        <v>201</v>
      </c>
      <c r="E68" s="48"/>
      <c r="F68" s="48"/>
      <c r="G68" s="48"/>
      <c r="H68" s="48"/>
      <c r="I68" s="48"/>
      <c r="J68" s="48"/>
      <c r="K68" s="58">
        <f>SUM(E68:J68)</f>
        <v>0</v>
      </c>
      <c r="L68" s="59">
        <f>K68/12</f>
        <v>0</v>
      </c>
      <c r="M68" s="49"/>
    </row>
    <row r="69" spans="1:14">
      <c r="A69" s="48" t="s">
        <v>187</v>
      </c>
      <c r="B69" s="48" t="s">
        <v>32</v>
      </c>
      <c r="C69" s="48" t="s">
        <v>477</v>
      </c>
      <c r="D69" s="65" t="s">
        <v>50</v>
      </c>
      <c r="E69" s="57"/>
      <c r="F69" s="57"/>
      <c r="G69" s="57"/>
      <c r="H69" s="57"/>
      <c r="I69" s="57"/>
      <c r="J69" s="57"/>
      <c r="K69" s="58">
        <f>SUM(E69:J69)</f>
        <v>0</v>
      </c>
      <c r="L69" s="59">
        <f>K69/12</f>
        <v>0</v>
      </c>
      <c r="M69" s="49"/>
      <c r="N69" s="4"/>
    </row>
    <row r="70" spans="1:14">
      <c r="A70" s="56" t="s">
        <v>162</v>
      </c>
      <c r="B70" s="48" t="s">
        <v>467</v>
      </c>
      <c r="C70" s="48" t="s">
        <v>468</v>
      </c>
      <c r="D70" s="65" t="s">
        <v>469</v>
      </c>
      <c r="E70" s="57"/>
      <c r="F70" s="57"/>
      <c r="G70" s="57"/>
      <c r="H70" s="57"/>
      <c r="I70" s="57"/>
      <c r="J70" s="57"/>
      <c r="K70" s="58">
        <f>SUM(E70:J70)</f>
        <v>0</v>
      </c>
      <c r="L70" s="59">
        <f>K70/12</f>
        <v>0</v>
      </c>
      <c r="M70" s="49"/>
      <c r="N70" s="4"/>
    </row>
    <row r="71" spans="1:14">
      <c r="A71" s="48" t="s">
        <v>283</v>
      </c>
      <c r="B71" s="48" t="s">
        <v>62</v>
      </c>
      <c r="C71" s="48" t="s">
        <v>487</v>
      </c>
      <c r="D71" s="48" t="s">
        <v>488</v>
      </c>
      <c r="E71" s="57"/>
      <c r="F71" s="57"/>
      <c r="G71" s="57"/>
      <c r="H71" s="57"/>
      <c r="I71" s="57"/>
      <c r="J71" s="57"/>
      <c r="K71" s="58">
        <f>SUM(E71:J71)</f>
        <v>0</v>
      </c>
      <c r="L71" s="59">
        <f>K71/12</f>
        <v>0</v>
      </c>
      <c r="M71" s="49"/>
      <c r="N71" s="4"/>
    </row>
    <row r="72" spans="1:14">
      <c r="A72" s="48" t="s">
        <v>263</v>
      </c>
      <c r="B72" s="48" t="s">
        <v>57</v>
      </c>
      <c r="C72" s="48" t="s">
        <v>715</v>
      </c>
      <c r="D72" s="48" t="s">
        <v>446</v>
      </c>
      <c r="E72" s="57"/>
      <c r="F72" s="57"/>
      <c r="G72" s="57"/>
      <c r="H72" s="57"/>
      <c r="I72" s="57"/>
      <c r="J72" s="57"/>
      <c r="K72" s="58">
        <f>SUM(E72:J72)</f>
        <v>0</v>
      </c>
      <c r="L72" s="59">
        <f>K72/12</f>
        <v>0</v>
      </c>
      <c r="M72" s="49"/>
      <c r="N72" s="4"/>
    </row>
    <row r="73" spans="1:14" s="4" customFormat="1">
      <c r="A73" s="128" t="s">
        <v>307</v>
      </c>
      <c r="B73" s="62" t="s">
        <v>57</v>
      </c>
      <c r="C73" s="62" t="s">
        <v>417</v>
      </c>
      <c r="D73" s="62" t="s">
        <v>59</v>
      </c>
      <c r="E73" s="66"/>
      <c r="F73" s="66"/>
      <c r="G73" s="66"/>
      <c r="H73" s="66"/>
      <c r="I73" s="66"/>
      <c r="J73" s="66"/>
      <c r="K73" s="58">
        <f>SUM(E73:J73)</f>
        <v>0</v>
      </c>
      <c r="L73" s="59">
        <f>K73/12</f>
        <v>0</v>
      </c>
      <c r="M73" s="67"/>
    </row>
    <row r="74" spans="1:14">
      <c r="A74" t="s">
        <v>726</v>
      </c>
      <c r="B74" s="37"/>
    </row>
    <row r="75" spans="1:14">
      <c r="A75" s="27"/>
      <c r="B75" s="37"/>
    </row>
    <row r="76" spans="1:14">
      <c r="B76" s="18"/>
    </row>
    <row r="77" spans="1:14">
      <c r="B77" s="4"/>
    </row>
    <row r="78" spans="1:14">
      <c r="B78" s="18"/>
    </row>
    <row r="79" spans="1:14">
      <c r="B79" s="4"/>
    </row>
    <row r="80" spans="1:14">
      <c r="B80" s="18"/>
    </row>
  </sheetData>
  <sortState ref="A42:N73">
    <sortCondition ref="C42:C73"/>
  </sortState>
  <mergeCells count="1">
    <mergeCell ref="A1:L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&amp;CLapa 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A53" sqref="A53"/>
    </sheetView>
  </sheetViews>
  <sheetFormatPr defaultRowHeight="12.75"/>
  <cols>
    <col min="1" max="1" width="5.7109375" style="8" customWidth="1"/>
    <col min="2" max="3" width="17" style="8" customWidth="1"/>
    <col min="4" max="4" width="38.85546875" style="8" customWidth="1"/>
    <col min="5" max="5" width="4.5703125" style="10" customWidth="1"/>
    <col min="6" max="11" width="4.5703125" style="8" customWidth="1"/>
    <col min="12" max="12" width="5.5703125" style="10" customWidth="1"/>
    <col min="13" max="13" width="8.42578125" style="9" bestFit="1" customWidth="1"/>
    <col min="14" max="14" width="7.7109375" style="2" customWidth="1"/>
    <col min="15" max="16384" width="9.140625" style="2"/>
  </cols>
  <sheetData>
    <row r="1" spans="1:15" ht="24" customHeight="1" thickBot="1">
      <c r="A1" s="122" t="s">
        <v>398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68"/>
    </row>
    <row r="2" spans="1:15" s="6" customFormat="1" ht="14.25" thickTop="1" thickBot="1">
      <c r="A2" s="69" t="s">
        <v>0</v>
      </c>
      <c r="B2" s="69" t="s">
        <v>1</v>
      </c>
      <c r="C2" s="70" t="s">
        <v>2</v>
      </c>
      <c r="D2" s="71" t="s">
        <v>18</v>
      </c>
      <c r="E2" s="72" t="s">
        <v>9</v>
      </c>
      <c r="F2" s="73" t="s">
        <v>10</v>
      </c>
      <c r="G2" s="73" t="s">
        <v>11</v>
      </c>
      <c r="H2" s="73" t="s">
        <v>12</v>
      </c>
      <c r="I2" s="73" t="s">
        <v>13</v>
      </c>
      <c r="J2" s="73" t="s">
        <v>14</v>
      </c>
      <c r="K2" s="74" t="s">
        <v>15</v>
      </c>
      <c r="L2" s="71" t="s">
        <v>7</v>
      </c>
      <c r="M2" s="75" t="s">
        <v>16</v>
      </c>
      <c r="N2" s="76" t="s">
        <v>17</v>
      </c>
      <c r="O2" s="5"/>
    </row>
    <row r="3" spans="1:15" s="4" customFormat="1" ht="13.5" thickTop="1">
      <c r="A3" s="77" t="s">
        <v>151</v>
      </c>
      <c r="B3" s="78" t="s">
        <v>5</v>
      </c>
      <c r="C3" s="78" t="s">
        <v>689</v>
      </c>
      <c r="D3" s="78" t="s">
        <v>41</v>
      </c>
      <c r="E3" s="79">
        <v>0.5</v>
      </c>
      <c r="F3" s="79">
        <v>2</v>
      </c>
      <c r="G3" s="79">
        <v>2</v>
      </c>
      <c r="H3" s="79">
        <v>2</v>
      </c>
      <c r="I3" s="79">
        <v>1.7</v>
      </c>
      <c r="J3" s="79">
        <v>0.8</v>
      </c>
      <c r="K3" s="79">
        <v>0</v>
      </c>
      <c r="L3" s="80">
        <f>SUM(E3:J3)</f>
        <v>9</v>
      </c>
      <c r="M3" s="81">
        <f>L3/14</f>
        <v>0.6428571428571429</v>
      </c>
      <c r="N3" s="77" t="s">
        <v>723</v>
      </c>
      <c r="O3" s="39"/>
    </row>
    <row r="4" spans="1:15" s="4" customFormat="1">
      <c r="A4" s="82" t="s">
        <v>93</v>
      </c>
      <c r="B4" s="33" t="s">
        <v>329</v>
      </c>
      <c r="C4" s="33" t="s">
        <v>330</v>
      </c>
      <c r="D4" s="33" t="s">
        <v>520</v>
      </c>
      <c r="E4" s="17">
        <v>0.3</v>
      </c>
      <c r="F4" s="17">
        <v>2</v>
      </c>
      <c r="G4" s="17">
        <v>2</v>
      </c>
      <c r="H4" s="17">
        <v>0</v>
      </c>
      <c r="I4" s="17">
        <v>1.8</v>
      </c>
      <c r="J4" s="17">
        <v>0.4</v>
      </c>
      <c r="K4" s="17">
        <v>2</v>
      </c>
      <c r="L4" s="80">
        <f>SUM(E4:K4)</f>
        <v>8.5</v>
      </c>
      <c r="M4" s="81">
        <f t="shared" ref="M4:M34" si="0">L4/14</f>
        <v>0.6071428571428571</v>
      </c>
      <c r="N4" s="82" t="s">
        <v>723</v>
      </c>
      <c r="O4" s="39"/>
    </row>
    <row r="5" spans="1:15" s="4" customFormat="1">
      <c r="A5" s="32" t="s">
        <v>132</v>
      </c>
      <c r="B5" s="33" t="s">
        <v>302</v>
      </c>
      <c r="C5" s="33" t="s">
        <v>303</v>
      </c>
      <c r="D5" s="83" t="s">
        <v>183</v>
      </c>
      <c r="E5" s="17">
        <v>0</v>
      </c>
      <c r="F5" s="17">
        <v>2</v>
      </c>
      <c r="G5" s="17">
        <v>2</v>
      </c>
      <c r="H5" s="17">
        <v>2</v>
      </c>
      <c r="I5" s="17">
        <v>1.4</v>
      </c>
      <c r="J5" s="17">
        <v>0</v>
      </c>
      <c r="K5" s="17">
        <v>0.5</v>
      </c>
      <c r="L5" s="80">
        <f>SUM(E5:K5)</f>
        <v>7.9</v>
      </c>
      <c r="M5" s="81">
        <f t="shared" ref="M5:M15" si="1">L5/14</f>
        <v>0.56428571428571428</v>
      </c>
      <c r="N5" s="82" t="s">
        <v>724</v>
      </c>
      <c r="O5" s="39"/>
    </row>
    <row r="6" spans="1:15" s="4" customFormat="1">
      <c r="A6" s="84" t="s">
        <v>163</v>
      </c>
      <c r="B6" s="83" t="s">
        <v>34</v>
      </c>
      <c r="C6" s="83" t="s">
        <v>546</v>
      </c>
      <c r="D6" s="83" t="s">
        <v>41</v>
      </c>
      <c r="E6" s="85">
        <v>0.8</v>
      </c>
      <c r="F6" s="85">
        <v>1.4</v>
      </c>
      <c r="G6" s="85">
        <v>2</v>
      </c>
      <c r="H6" s="85">
        <v>2</v>
      </c>
      <c r="I6" s="85">
        <v>1.5</v>
      </c>
      <c r="J6" s="85">
        <v>0</v>
      </c>
      <c r="K6" s="85" t="s">
        <v>8</v>
      </c>
      <c r="L6" s="80">
        <f>SUM(E6:J6)</f>
        <v>7.7</v>
      </c>
      <c r="M6" s="81">
        <f t="shared" si="1"/>
        <v>0.55000000000000004</v>
      </c>
      <c r="N6" s="82" t="s">
        <v>724</v>
      </c>
      <c r="O6" s="39"/>
    </row>
    <row r="7" spans="1:15" s="4" customFormat="1">
      <c r="A7" s="82" t="s">
        <v>334</v>
      </c>
      <c r="B7" s="33" t="s">
        <v>24</v>
      </c>
      <c r="C7" s="33" t="s">
        <v>519</v>
      </c>
      <c r="D7" s="33" t="s">
        <v>41</v>
      </c>
      <c r="E7" s="17">
        <v>0</v>
      </c>
      <c r="F7" s="17">
        <v>1.8</v>
      </c>
      <c r="G7" s="17">
        <v>2</v>
      </c>
      <c r="H7" s="17">
        <v>2</v>
      </c>
      <c r="I7" s="17">
        <v>1.6</v>
      </c>
      <c r="J7" s="17">
        <v>0</v>
      </c>
      <c r="K7" s="17" t="s">
        <v>8</v>
      </c>
      <c r="L7" s="80">
        <f>SUM(E7:J7)</f>
        <v>7.4</v>
      </c>
      <c r="M7" s="81">
        <f t="shared" si="1"/>
        <v>0.52857142857142858</v>
      </c>
      <c r="N7" s="41" t="s">
        <v>724</v>
      </c>
      <c r="O7" s="39"/>
    </row>
    <row r="8" spans="1:15" s="4" customFormat="1">
      <c r="A8" s="82" t="s">
        <v>276</v>
      </c>
      <c r="B8" s="33" t="s">
        <v>323</v>
      </c>
      <c r="C8" s="33" t="s">
        <v>324</v>
      </c>
      <c r="D8" s="33" t="s">
        <v>41</v>
      </c>
      <c r="E8" s="17">
        <v>0.4</v>
      </c>
      <c r="F8" s="17">
        <v>2</v>
      </c>
      <c r="G8" s="17">
        <v>2</v>
      </c>
      <c r="H8" s="17">
        <v>0.3</v>
      </c>
      <c r="I8" s="17">
        <v>1</v>
      </c>
      <c r="J8" s="17">
        <v>0.8</v>
      </c>
      <c r="K8" s="17">
        <v>0.3</v>
      </c>
      <c r="L8" s="80">
        <f>SUM(E8:K8)</f>
        <v>6.8</v>
      </c>
      <c r="M8" s="81">
        <f t="shared" si="1"/>
        <v>0.48571428571428571</v>
      </c>
      <c r="N8" s="41" t="s">
        <v>725</v>
      </c>
      <c r="O8" s="39"/>
    </row>
    <row r="9" spans="1:15" s="4" customFormat="1">
      <c r="A9" s="32" t="s">
        <v>280</v>
      </c>
      <c r="B9" s="33" t="s">
        <v>179</v>
      </c>
      <c r="C9" s="33" t="s">
        <v>688</v>
      </c>
      <c r="D9" s="33" t="s">
        <v>520</v>
      </c>
      <c r="E9" s="17">
        <v>0.6</v>
      </c>
      <c r="F9" s="17">
        <v>0</v>
      </c>
      <c r="G9" s="17">
        <v>2</v>
      </c>
      <c r="H9" s="17">
        <v>1.2</v>
      </c>
      <c r="I9" s="17">
        <v>0.5</v>
      </c>
      <c r="J9" s="17">
        <v>0.8</v>
      </c>
      <c r="K9" s="17">
        <v>1.5</v>
      </c>
      <c r="L9" s="80">
        <f>SUM(E9:K9)</f>
        <v>6.6</v>
      </c>
      <c r="M9" s="81">
        <f t="shared" si="1"/>
        <v>0.47142857142857142</v>
      </c>
      <c r="N9" s="41" t="s">
        <v>725</v>
      </c>
      <c r="O9" s="39"/>
    </row>
    <row r="10" spans="1:15" s="4" customFormat="1">
      <c r="A10" s="82" t="s">
        <v>337</v>
      </c>
      <c r="B10" s="33" t="s">
        <v>29</v>
      </c>
      <c r="C10" s="33" t="s">
        <v>317</v>
      </c>
      <c r="D10" s="33" t="s">
        <v>318</v>
      </c>
      <c r="E10" s="17">
        <v>0.7</v>
      </c>
      <c r="F10" s="17">
        <v>0.8</v>
      </c>
      <c r="G10" s="17">
        <v>2</v>
      </c>
      <c r="H10" s="17">
        <v>0</v>
      </c>
      <c r="I10" s="17">
        <v>1.8</v>
      </c>
      <c r="J10" s="17">
        <v>0</v>
      </c>
      <c r="K10" s="17">
        <v>1.2</v>
      </c>
      <c r="L10" s="80">
        <f>SUM(E10:K10)</f>
        <v>6.5</v>
      </c>
      <c r="M10" s="81">
        <f t="shared" si="1"/>
        <v>0.4642857142857143</v>
      </c>
      <c r="N10" s="41" t="s">
        <v>725</v>
      </c>
      <c r="O10" s="39"/>
    </row>
    <row r="11" spans="1:15" s="8" customFormat="1">
      <c r="A11" s="82" t="s">
        <v>192</v>
      </c>
      <c r="B11" s="33" t="s">
        <v>544</v>
      </c>
      <c r="C11" s="33" t="s">
        <v>545</v>
      </c>
      <c r="D11" s="33" t="s">
        <v>520</v>
      </c>
      <c r="E11" s="17">
        <v>0.2</v>
      </c>
      <c r="F11" s="17">
        <v>1.8</v>
      </c>
      <c r="G11" s="17">
        <v>2</v>
      </c>
      <c r="H11" s="17">
        <v>0.4</v>
      </c>
      <c r="I11" s="17" t="s">
        <v>8</v>
      </c>
      <c r="J11" s="17">
        <v>1.6</v>
      </c>
      <c r="K11" s="17" t="s">
        <v>8</v>
      </c>
      <c r="L11" s="80">
        <f>SUM(E11:J11)</f>
        <v>6</v>
      </c>
      <c r="M11" s="81">
        <f t="shared" si="1"/>
        <v>0.42857142857142855</v>
      </c>
      <c r="N11" s="86"/>
      <c r="O11" s="39"/>
    </row>
    <row r="12" spans="1:15" s="4" customFormat="1">
      <c r="A12" s="32" t="s">
        <v>294</v>
      </c>
      <c r="B12" s="33" t="s">
        <v>320</v>
      </c>
      <c r="C12" s="33" t="s">
        <v>321</v>
      </c>
      <c r="D12" s="33" t="s">
        <v>59</v>
      </c>
      <c r="E12" s="17">
        <v>1.3</v>
      </c>
      <c r="F12" s="17" t="s">
        <v>8</v>
      </c>
      <c r="G12" s="17">
        <v>2</v>
      </c>
      <c r="H12" s="17">
        <v>1</v>
      </c>
      <c r="I12" s="17" t="s">
        <v>8</v>
      </c>
      <c r="J12" s="17">
        <v>1.6</v>
      </c>
      <c r="K12" s="17" t="s">
        <v>8</v>
      </c>
      <c r="L12" s="80">
        <f>SUM(E12:J12)</f>
        <v>5.9</v>
      </c>
      <c r="M12" s="81">
        <f t="shared" si="1"/>
        <v>0.42142857142857143</v>
      </c>
      <c r="N12" s="41"/>
      <c r="O12" s="39"/>
    </row>
    <row r="13" spans="1:15" s="4" customFormat="1">
      <c r="A13" s="32" t="s">
        <v>319</v>
      </c>
      <c r="B13" s="33" t="s">
        <v>299</v>
      </c>
      <c r="C13" s="33" t="s">
        <v>300</v>
      </c>
      <c r="D13" s="33" t="s">
        <v>59</v>
      </c>
      <c r="E13" s="17">
        <v>0</v>
      </c>
      <c r="F13" s="17">
        <v>1</v>
      </c>
      <c r="G13" s="17">
        <v>2</v>
      </c>
      <c r="H13" s="17">
        <v>1.6</v>
      </c>
      <c r="I13" s="17" t="s">
        <v>8</v>
      </c>
      <c r="J13" s="17">
        <v>0</v>
      </c>
      <c r="K13" s="17">
        <v>1</v>
      </c>
      <c r="L13" s="80">
        <f>SUM(E13:K13)</f>
        <v>5.6</v>
      </c>
      <c r="M13" s="81">
        <f t="shared" si="1"/>
        <v>0.39999999999999997</v>
      </c>
      <c r="N13" s="86"/>
      <c r="O13" s="39"/>
    </row>
    <row r="14" spans="1:15" s="4" customFormat="1">
      <c r="A14" s="32" t="s">
        <v>296</v>
      </c>
      <c r="B14" s="33" t="s">
        <v>515</v>
      </c>
      <c r="C14" s="33" t="s">
        <v>200</v>
      </c>
      <c r="D14" s="33" t="s">
        <v>516</v>
      </c>
      <c r="E14" s="17">
        <v>0</v>
      </c>
      <c r="F14" s="17">
        <v>1.8</v>
      </c>
      <c r="G14" s="17">
        <v>0.8</v>
      </c>
      <c r="H14" s="17">
        <v>2</v>
      </c>
      <c r="I14" s="17">
        <v>0.8</v>
      </c>
      <c r="J14" s="17">
        <v>0</v>
      </c>
      <c r="K14" s="17" t="s">
        <v>8</v>
      </c>
      <c r="L14" s="80">
        <f>SUM(E14:J14)</f>
        <v>5.3999999999999995</v>
      </c>
      <c r="M14" s="81">
        <f t="shared" si="1"/>
        <v>0.38571428571428568</v>
      </c>
      <c r="N14" s="86"/>
      <c r="O14" s="39"/>
    </row>
    <row r="15" spans="1:15" s="4" customFormat="1">
      <c r="A15" s="82" t="s">
        <v>231</v>
      </c>
      <c r="B15" s="33" t="s">
        <v>6</v>
      </c>
      <c r="C15" s="33" t="s">
        <v>530</v>
      </c>
      <c r="D15" s="33" t="s">
        <v>41</v>
      </c>
      <c r="E15" s="17">
        <v>0</v>
      </c>
      <c r="F15" s="17">
        <v>1.2</v>
      </c>
      <c r="G15" s="17">
        <v>2</v>
      </c>
      <c r="H15" s="17">
        <v>0</v>
      </c>
      <c r="I15" s="17">
        <v>1.4</v>
      </c>
      <c r="J15" s="17">
        <v>0</v>
      </c>
      <c r="K15" s="17">
        <v>0.2</v>
      </c>
      <c r="L15" s="80">
        <f>SUM(E15:K15)</f>
        <v>4.8</v>
      </c>
      <c r="M15" s="81">
        <f t="shared" si="1"/>
        <v>0.34285714285714286</v>
      </c>
      <c r="N15" s="86"/>
      <c r="O15" s="39"/>
    </row>
    <row r="16" spans="1:15" s="4" customFormat="1">
      <c r="A16" s="32" t="s">
        <v>108</v>
      </c>
      <c r="B16" s="33" t="s">
        <v>327</v>
      </c>
      <c r="C16" s="33" t="s">
        <v>328</v>
      </c>
      <c r="D16" s="33" t="s">
        <v>520</v>
      </c>
      <c r="E16" s="17">
        <v>0.1</v>
      </c>
      <c r="F16" s="17">
        <v>0.4</v>
      </c>
      <c r="G16" s="17">
        <v>0.8</v>
      </c>
      <c r="H16" s="17">
        <v>0.3</v>
      </c>
      <c r="I16" s="17">
        <v>1.8</v>
      </c>
      <c r="J16" s="17">
        <v>0.8</v>
      </c>
      <c r="K16" s="17" t="s">
        <v>8</v>
      </c>
      <c r="L16" s="80">
        <f>SUM(E16:J16)</f>
        <v>4.2</v>
      </c>
      <c r="M16" s="81">
        <f t="shared" si="0"/>
        <v>0.3</v>
      </c>
      <c r="N16" s="86"/>
      <c r="O16" s="39"/>
    </row>
    <row r="17" spans="1:15" s="4" customFormat="1">
      <c r="A17" s="82" t="s">
        <v>121</v>
      </c>
      <c r="B17" s="33" t="s">
        <v>25</v>
      </c>
      <c r="C17" s="33" t="s">
        <v>35</v>
      </c>
      <c r="D17" s="33" t="s">
        <v>520</v>
      </c>
      <c r="E17" s="17">
        <v>0</v>
      </c>
      <c r="F17" s="17">
        <v>1.6</v>
      </c>
      <c r="G17" s="17">
        <v>2</v>
      </c>
      <c r="H17" s="17" t="s">
        <v>8</v>
      </c>
      <c r="I17" s="17">
        <v>0.5</v>
      </c>
      <c r="J17" s="17">
        <v>0</v>
      </c>
      <c r="K17" s="17" t="s">
        <v>8</v>
      </c>
      <c r="L17" s="80">
        <f>SUM(E17:J17)</f>
        <v>4.0999999999999996</v>
      </c>
      <c r="M17" s="81">
        <f t="shared" si="0"/>
        <v>0.29285714285714282</v>
      </c>
      <c r="N17" s="86"/>
      <c r="O17" s="39"/>
    </row>
    <row r="18" spans="1:15" s="4" customFormat="1">
      <c r="A18" s="32" t="s">
        <v>165</v>
      </c>
      <c r="B18" s="33" t="s">
        <v>29</v>
      </c>
      <c r="C18" s="33" t="s">
        <v>547</v>
      </c>
      <c r="D18" s="33" t="s">
        <v>548</v>
      </c>
      <c r="E18" s="17">
        <v>0</v>
      </c>
      <c r="F18" s="17">
        <v>0.2</v>
      </c>
      <c r="G18" s="17">
        <v>2</v>
      </c>
      <c r="H18" s="17" t="s">
        <v>8</v>
      </c>
      <c r="I18" s="17">
        <v>0.2</v>
      </c>
      <c r="J18" s="17">
        <v>1.6</v>
      </c>
      <c r="K18" s="17" t="s">
        <v>8</v>
      </c>
      <c r="L18" s="80">
        <f>SUM(E18:J18)</f>
        <v>4</v>
      </c>
      <c r="M18" s="81">
        <f t="shared" si="0"/>
        <v>0.2857142857142857</v>
      </c>
      <c r="N18" s="86"/>
      <c r="O18" s="39"/>
    </row>
    <row r="19" spans="1:15" s="4" customFormat="1">
      <c r="A19" s="32" t="s">
        <v>393</v>
      </c>
      <c r="B19" s="33" t="s">
        <v>506</v>
      </c>
      <c r="C19" s="33" t="s">
        <v>507</v>
      </c>
      <c r="D19" s="33" t="s">
        <v>218</v>
      </c>
      <c r="E19" s="17">
        <v>0</v>
      </c>
      <c r="F19" s="17">
        <v>0.6</v>
      </c>
      <c r="G19" s="17">
        <v>0</v>
      </c>
      <c r="H19" s="17">
        <v>1.4</v>
      </c>
      <c r="I19" s="17">
        <v>1.6</v>
      </c>
      <c r="J19" s="17">
        <v>0</v>
      </c>
      <c r="K19" s="17">
        <v>0</v>
      </c>
      <c r="L19" s="80">
        <f>SUM(E19:K19)</f>
        <v>3.6</v>
      </c>
      <c r="M19" s="81">
        <f t="shared" si="0"/>
        <v>0.25714285714285717</v>
      </c>
      <c r="N19" s="86"/>
      <c r="O19" s="39"/>
    </row>
    <row r="20" spans="1:15" s="4" customFormat="1">
      <c r="A20" s="32" t="s">
        <v>269</v>
      </c>
      <c r="B20" s="33" t="s">
        <v>348</v>
      </c>
      <c r="C20" s="33" t="s">
        <v>349</v>
      </c>
      <c r="D20" s="33" t="s">
        <v>50</v>
      </c>
      <c r="E20" s="17" t="s">
        <v>8</v>
      </c>
      <c r="F20" s="17">
        <v>2</v>
      </c>
      <c r="G20" s="17" t="s">
        <v>8</v>
      </c>
      <c r="H20" s="17" t="s">
        <v>8</v>
      </c>
      <c r="I20" s="17" t="s">
        <v>8</v>
      </c>
      <c r="J20" s="17">
        <v>1.6</v>
      </c>
      <c r="K20" s="17" t="s">
        <v>8</v>
      </c>
      <c r="L20" s="80">
        <f>SUM(E20:J20)</f>
        <v>3.6</v>
      </c>
      <c r="M20" s="81">
        <f t="shared" si="0"/>
        <v>0.25714285714285717</v>
      </c>
      <c r="N20" s="86"/>
      <c r="O20" s="39"/>
    </row>
    <row r="21" spans="1:15" s="4" customFormat="1">
      <c r="A21" s="32" t="s">
        <v>322</v>
      </c>
      <c r="B21" s="33" t="s">
        <v>366</v>
      </c>
      <c r="C21" s="33" t="s">
        <v>518</v>
      </c>
      <c r="D21" s="33" t="s">
        <v>40</v>
      </c>
      <c r="E21" s="17">
        <v>0</v>
      </c>
      <c r="F21" s="17">
        <v>2</v>
      </c>
      <c r="G21" s="17">
        <v>0.8</v>
      </c>
      <c r="H21" s="17">
        <v>0.2</v>
      </c>
      <c r="I21" s="17">
        <v>0.2</v>
      </c>
      <c r="J21" s="17">
        <v>0</v>
      </c>
      <c r="K21" s="17">
        <v>0.1</v>
      </c>
      <c r="L21" s="80">
        <f>SUM(E21:K21)</f>
        <v>3.3000000000000003</v>
      </c>
      <c r="M21" s="81">
        <f t="shared" si="0"/>
        <v>0.23571428571428574</v>
      </c>
      <c r="N21" s="86"/>
      <c r="O21" s="39"/>
    </row>
    <row r="22" spans="1:15" s="4" customFormat="1">
      <c r="A22" s="32" t="s">
        <v>364</v>
      </c>
      <c r="B22" s="33" t="s">
        <v>51</v>
      </c>
      <c r="C22" s="33" t="s">
        <v>336</v>
      </c>
      <c r="D22" s="33" t="s">
        <v>543</v>
      </c>
      <c r="E22" s="17">
        <v>0</v>
      </c>
      <c r="F22" s="17">
        <v>0.2</v>
      </c>
      <c r="G22" s="17">
        <v>2</v>
      </c>
      <c r="H22" s="17">
        <v>0.1</v>
      </c>
      <c r="I22" s="17">
        <v>0.8</v>
      </c>
      <c r="J22" s="17">
        <v>0</v>
      </c>
      <c r="K22" s="17" t="s">
        <v>8</v>
      </c>
      <c r="L22" s="80">
        <f>SUM(E22:J22)</f>
        <v>3.1000000000000005</v>
      </c>
      <c r="M22" s="81">
        <f t="shared" si="0"/>
        <v>0.22142857142857147</v>
      </c>
      <c r="N22" s="86"/>
      <c r="O22" s="39"/>
    </row>
    <row r="23" spans="1:15" s="4" customFormat="1">
      <c r="A23" s="32" t="s">
        <v>273</v>
      </c>
      <c r="B23" s="33" t="s">
        <v>521</v>
      </c>
      <c r="C23" s="33" t="s">
        <v>522</v>
      </c>
      <c r="D23" s="33" t="s">
        <v>523</v>
      </c>
      <c r="E23" s="17">
        <v>0</v>
      </c>
      <c r="F23" s="17">
        <v>0.8</v>
      </c>
      <c r="G23" s="17">
        <v>0</v>
      </c>
      <c r="H23" s="17">
        <v>2</v>
      </c>
      <c r="I23" s="17">
        <v>0.2</v>
      </c>
      <c r="J23" s="17">
        <v>0</v>
      </c>
      <c r="K23" s="17">
        <v>0</v>
      </c>
      <c r="L23" s="80">
        <f>SUM(E23:K23)</f>
        <v>3</v>
      </c>
      <c r="M23" s="81">
        <f t="shared" si="0"/>
        <v>0.21428571428571427</v>
      </c>
      <c r="N23" s="86"/>
      <c r="O23" s="39"/>
    </row>
    <row r="24" spans="1:15" s="4" customFormat="1">
      <c r="A24" s="82" t="s">
        <v>111</v>
      </c>
      <c r="B24" s="33" t="s">
        <v>5</v>
      </c>
      <c r="C24" s="33" t="s">
        <v>694</v>
      </c>
      <c r="D24" s="33" t="s">
        <v>41</v>
      </c>
      <c r="E24" s="17">
        <v>0</v>
      </c>
      <c r="F24" s="17">
        <v>0.6</v>
      </c>
      <c r="G24" s="17">
        <v>2</v>
      </c>
      <c r="H24" s="17">
        <v>0</v>
      </c>
      <c r="I24" s="17">
        <v>0.4</v>
      </c>
      <c r="J24" s="17">
        <v>0</v>
      </c>
      <c r="K24" s="17" t="s">
        <v>8</v>
      </c>
      <c r="L24" s="80">
        <f>SUM(E24:J24)</f>
        <v>3</v>
      </c>
      <c r="M24" s="81">
        <f t="shared" si="0"/>
        <v>0.21428571428571427</v>
      </c>
      <c r="N24" s="86"/>
      <c r="O24" s="39"/>
    </row>
    <row r="25" spans="1:15" s="4" customFormat="1">
      <c r="A25" s="82" t="s">
        <v>128</v>
      </c>
      <c r="B25" s="33" t="s">
        <v>508</v>
      </c>
      <c r="C25" s="33" t="s">
        <v>509</v>
      </c>
      <c r="D25" s="33" t="s">
        <v>63</v>
      </c>
      <c r="E25" s="17">
        <v>0</v>
      </c>
      <c r="F25" s="17">
        <v>0.8</v>
      </c>
      <c r="G25" s="17">
        <v>0</v>
      </c>
      <c r="H25" s="17">
        <v>2</v>
      </c>
      <c r="I25" s="17">
        <v>0.1</v>
      </c>
      <c r="J25" s="17">
        <v>0</v>
      </c>
      <c r="K25" s="17">
        <v>0</v>
      </c>
      <c r="L25" s="80">
        <f>SUM(E25:J25)</f>
        <v>2.9</v>
      </c>
      <c r="M25" s="81">
        <f t="shared" si="0"/>
        <v>0.20714285714285713</v>
      </c>
      <c r="N25" s="86"/>
      <c r="O25" s="39"/>
    </row>
    <row r="26" spans="1:15" s="4" customFormat="1">
      <c r="A26" s="32" t="s">
        <v>285</v>
      </c>
      <c r="B26" s="33" t="s">
        <v>344</v>
      </c>
      <c r="C26" s="33" t="s">
        <v>180</v>
      </c>
      <c r="D26" s="33" t="s">
        <v>345</v>
      </c>
      <c r="E26" s="17">
        <v>0.3</v>
      </c>
      <c r="F26" s="17">
        <v>2</v>
      </c>
      <c r="G26" s="17">
        <v>0</v>
      </c>
      <c r="H26" s="17" t="s">
        <v>8</v>
      </c>
      <c r="I26" s="17">
        <v>0.4</v>
      </c>
      <c r="J26" s="17">
        <v>0</v>
      </c>
      <c r="K26" s="17">
        <v>0</v>
      </c>
      <c r="L26" s="80">
        <f>SUM(E26:K26)</f>
        <v>2.6999999999999997</v>
      </c>
      <c r="M26" s="81">
        <f t="shared" si="0"/>
        <v>0.19285714285714284</v>
      </c>
      <c r="N26" s="41"/>
      <c r="O26" s="39"/>
    </row>
    <row r="27" spans="1:15" s="4" customFormat="1">
      <c r="A27" s="32" t="s">
        <v>110</v>
      </c>
      <c r="B27" s="33" t="s">
        <v>333</v>
      </c>
      <c r="C27" s="33" t="s">
        <v>691</v>
      </c>
      <c r="D27" s="33" t="s">
        <v>41</v>
      </c>
      <c r="E27" s="17">
        <v>0</v>
      </c>
      <c r="F27" s="17">
        <v>1.2</v>
      </c>
      <c r="G27" s="17">
        <v>0.8</v>
      </c>
      <c r="H27" s="17" t="s">
        <v>8</v>
      </c>
      <c r="I27" s="17">
        <v>0.6</v>
      </c>
      <c r="J27" s="17">
        <v>0</v>
      </c>
      <c r="K27" s="17" t="s">
        <v>8</v>
      </c>
      <c r="L27" s="80">
        <f>SUM(E27:J27)</f>
        <v>2.6</v>
      </c>
      <c r="M27" s="81">
        <f t="shared" si="0"/>
        <v>0.18571428571428572</v>
      </c>
      <c r="N27" s="86"/>
      <c r="O27" s="39"/>
    </row>
    <row r="28" spans="1:15" s="4" customFormat="1">
      <c r="A28" s="32" t="s">
        <v>129</v>
      </c>
      <c r="B28" s="33" t="s">
        <v>533</v>
      </c>
      <c r="C28" s="33" t="s">
        <v>534</v>
      </c>
      <c r="D28" s="33" t="s">
        <v>535</v>
      </c>
      <c r="E28" s="17" t="s">
        <v>8</v>
      </c>
      <c r="F28" s="17">
        <v>1.2</v>
      </c>
      <c r="G28" s="17">
        <v>1.3</v>
      </c>
      <c r="H28" s="17" t="s">
        <v>8</v>
      </c>
      <c r="I28" s="17" t="s">
        <v>8</v>
      </c>
      <c r="J28" s="17" t="s">
        <v>8</v>
      </c>
      <c r="K28" s="17">
        <v>0</v>
      </c>
      <c r="L28" s="80">
        <f>SUM(E28:J28)</f>
        <v>2.5</v>
      </c>
      <c r="M28" s="81">
        <f t="shared" si="0"/>
        <v>0.17857142857142858</v>
      </c>
      <c r="N28" s="86"/>
      <c r="O28" s="39"/>
    </row>
    <row r="29" spans="1:15" s="4" customFormat="1">
      <c r="A29" s="32" t="s">
        <v>380</v>
      </c>
      <c r="B29" s="33" t="s">
        <v>526</v>
      </c>
      <c r="C29" s="33" t="s">
        <v>527</v>
      </c>
      <c r="D29" s="33" t="s">
        <v>44</v>
      </c>
      <c r="E29" s="17">
        <v>0.1</v>
      </c>
      <c r="F29" s="17" t="s">
        <v>8</v>
      </c>
      <c r="G29" s="17">
        <v>0.8</v>
      </c>
      <c r="H29" s="17">
        <v>0</v>
      </c>
      <c r="I29" s="17">
        <v>1.4</v>
      </c>
      <c r="J29" s="17">
        <v>0</v>
      </c>
      <c r="K29" s="17" t="s">
        <v>8</v>
      </c>
      <c r="L29" s="80">
        <f>SUM(E29:J29)</f>
        <v>2.2999999999999998</v>
      </c>
      <c r="M29" s="81">
        <f t="shared" si="0"/>
        <v>0.16428571428571428</v>
      </c>
      <c r="N29" s="41"/>
      <c r="O29" s="36"/>
    </row>
    <row r="30" spans="1:15" s="7" customFormat="1">
      <c r="A30" s="32" t="s">
        <v>104</v>
      </c>
      <c r="B30" s="33" t="s">
        <v>4</v>
      </c>
      <c r="C30" s="33" t="s">
        <v>693</v>
      </c>
      <c r="D30" s="33" t="s">
        <v>201</v>
      </c>
      <c r="E30" s="17">
        <v>0</v>
      </c>
      <c r="F30" s="17">
        <v>0</v>
      </c>
      <c r="G30" s="17">
        <v>0.8</v>
      </c>
      <c r="H30" s="17" t="s">
        <v>8</v>
      </c>
      <c r="I30" s="17">
        <v>1.4</v>
      </c>
      <c r="J30" s="17" t="s">
        <v>8</v>
      </c>
      <c r="K30" s="17" t="s">
        <v>8</v>
      </c>
      <c r="L30" s="80">
        <f>SUM(E30:J30)</f>
        <v>2.2000000000000002</v>
      </c>
      <c r="M30" s="81">
        <f t="shared" si="0"/>
        <v>0.15714285714285717</v>
      </c>
      <c r="N30" s="86"/>
      <c r="O30" s="39"/>
    </row>
    <row r="31" spans="1:15" s="4" customFormat="1">
      <c r="A31" s="82" t="s">
        <v>378</v>
      </c>
      <c r="B31" s="33" t="s">
        <v>457</v>
      </c>
      <c r="C31" s="33" t="s">
        <v>505</v>
      </c>
      <c r="D31" s="33" t="s">
        <v>218</v>
      </c>
      <c r="E31" s="17">
        <v>0</v>
      </c>
      <c r="F31" s="17">
        <v>0.4</v>
      </c>
      <c r="G31" s="17">
        <v>1.3</v>
      </c>
      <c r="H31" s="17">
        <v>0.1</v>
      </c>
      <c r="I31" s="17">
        <v>0.3</v>
      </c>
      <c r="J31" s="17">
        <v>0</v>
      </c>
      <c r="K31" s="17">
        <v>0</v>
      </c>
      <c r="L31" s="80">
        <f>SUM(E31:K31)</f>
        <v>2.1</v>
      </c>
      <c r="M31" s="81">
        <f t="shared" si="0"/>
        <v>0.15</v>
      </c>
      <c r="N31" s="41"/>
      <c r="O31" s="39"/>
    </row>
    <row r="32" spans="1:15" s="4" customFormat="1">
      <c r="A32" s="82" t="s">
        <v>271</v>
      </c>
      <c r="B32" s="33" t="s">
        <v>352</v>
      </c>
      <c r="C32" s="33" t="s">
        <v>353</v>
      </c>
      <c r="D32" s="33" t="s">
        <v>354</v>
      </c>
      <c r="E32" s="17">
        <v>0</v>
      </c>
      <c r="F32" s="17">
        <v>2</v>
      </c>
      <c r="G32" s="17" t="s">
        <v>8</v>
      </c>
      <c r="H32" s="17" t="s">
        <v>8</v>
      </c>
      <c r="I32" s="17" t="s">
        <v>8</v>
      </c>
      <c r="J32" s="17" t="s">
        <v>8</v>
      </c>
      <c r="K32" s="17" t="s">
        <v>8</v>
      </c>
      <c r="L32" s="80">
        <f>SUM(E32:J32)</f>
        <v>2</v>
      </c>
      <c r="M32" s="81">
        <f t="shared" si="0"/>
        <v>0.14285714285714285</v>
      </c>
      <c r="N32" s="87"/>
      <c r="O32" s="10"/>
    </row>
    <row r="33" spans="1:15" s="4" customFormat="1">
      <c r="A33" s="82" t="s">
        <v>255</v>
      </c>
      <c r="B33" s="33" t="s">
        <v>245</v>
      </c>
      <c r="C33" s="33" t="s">
        <v>529</v>
      </c>
      <c r="D33" s="33" t="s">
        <v>548</v>
      </c>
      <c r="E33" s="17">
        <v>0</v>
      </c>
      <c r="F33" s="17">
        <v>2</v>
      </c>
      <c r="G33" s="17" t="s">
        <v>8</v>
      </c>
      <c r="H33" s="17">
        <v>0</v>
      </c>
      <c r="I33" s="17" t="s">
        <v>8</v>
      </c>
      <c r="J33" s="17" t="s">
        <v>8</v>
      </c>
      <c r="K33" s="17" t="s">
        <v>8</v>
      </c>
      <c r="L33" s="80">
        <f>SUM(E33:J33)</f>
        <v>2</v>
      </c>
      <c r="M33" s="81">
        <f t="shared" si="0"/>
        <v>0.14285714285714285</v>
      </c>
      <c r="N33" s="86"/>
      <c r="O33" s="39"/>
    </row>
    <row r="34" spans="1:15" s="4" customFormat="1">
      <c r="A34" s="82" t="s">
        <v>370</v>
      </c>
      <c r="B34" s="33" t="s">
        <v>531</v>
      </c>
      <c r="C34" s="33" t="s">
        <v>532</v>
      </c>
      <c r="D34" s="33" t="s">
        <v>520</v>
      </c>
      <c r="E34" s="17">
        <v>0</v>
      </c>
      <c r="F34" s="17">
        <v>0</v>
      </c>
      <c r="G34" s="17">
        <v>0</v>
      </c>
      <c r="H34" s="17">
        <v>0</v>
      </c>
      <c r="I34" s="17">
        <v>1.6</v>
      </c>
      <c r="J34" s="17">
        <v>0</v>
      </c>
      <c r="K34" s="17">
        <v>0.1</v>
      </c>
      <c r="L34" s="80">
        <f>SUM(E34:K34)</f>
        <v>1.7000000000000002</v>
      </c>
      <c r="M34" s="81">
        <f t="shared" si="0"/>
        <v>0.12142857142857144</v>
      </c>
      <c r="N34" s="86"/>
      <c r="O34" s="39"/>
    </row>
    <row r="35" spans="1:15" s="4" customFormat="1">
      <c r="A35" s="32" t="s">
        <v>109</v>
      </c>
      <c r="B35" s="33" t="s">
        <v>504</v>
      </c>
      <c r="C35" s="33" t="s">
        <v>310</v>
      </c>
      <c r="D35" s="33" t="s">
        <v>189</v>
      </c>
      <c r="E35" s="17">
        <v>0</v>
      </c>
      <c r="F35" s="17">
        <v>0.2</v>
      </c>
      <c r="G35" s="17">
        <v>1.3</v>
      </c>
      <c r="H35" s="17">
        <v>0</v>
      </c>
      <c r="I35" s="17" t="s">
        <v>8</v>
      </c>
      <c r="J35" s="17" t="s">
        <v>8</v>
      </c>
      <c r="K35" s="17">
        <v>0</v>
      </c>
      <c r="L35" s="80">
        <f>SUM(E35:K35)</f>
        <v>1.5</v>
      </c>
      <c r="M35" s="81">
        <f t="shared" ref="M35:M52" si="2">L35/14</f>
        <v>0.10714285714285714</v>
      </c>
      <c r="N35" s="41"/>
      <c r="O35" s="39"/>
    </row>
    <row r="36" spans="1:15" s="4" customFormat="1">
      <c r="A36" s="82" t="s">
        <v>80</v>
      </c>
      <c r="B36" s="33" t="s">
        <v>366</v>
      </c>
      <c r="C36" s="33" t="s">
        <v>536</v>
      </c>
      <c r="D36" s="33" t="s">
        <v>537</v>
      </c>
      <c r="E36" s="17">
        <v>0</v>
      </c>
      <c r="F36" s="17">
        <v>1</v>
      </c>
      <c r="G36" s="17">
        <v>0</v>
      </c>
      <c r="H36" s="17" t="s">
        <v>8</v>
      </c>
      <c r="I36" s="17">
        <v>0.4</v>
      </c>
      <c r="J36" s="17">
        <v>0</v>
      </c>
      <c r="K36" s="17" t="s">
        <v>8</v>
      </c>
      <c r="L36" s="80">
        <f>SUM(E36:J36)</f>
        <v>1.4</v>
      </c>
      <c r="M36" s="81">
        <f t="shared" si="2"/>
        <v>9.9999999999999992E-2</v>
      </c>
      <c r="N36" s="86"/>
      <c r="O36" s="39"/>
    </row>
    <row r="37" spans="1:15" s="4" customFormat="1">
      <c r="A37" s="32" t="s">
        <v>685</v>
      </c>
      <c r="B37" s="33" t="s">
        <v>686</v>
      </c>
      <c r="C37" s="33" t="s">
        <v>687</v>
      </c>
      <c r="D37" s="33" t="s">
        <v>50</v>
      </c>
      <c r="E37" s="17"/>
      <c r="F37" s="17"/>
      <c r="G37" s="17"/>
      <c r="H37" s="17"/>
      <c r="I37" s="17"/>
      <c r="J37" s="17"/>
      <c r="K37" s="17"/>
      <c r="L37" s="80"/>
      <c r="M37" s="81">
        <f>L37/14</f>
        <v>0</v>
      </c>
      <c r="N37" s="86"/>
      <c r="O37" s="39"/>
    </row>
    <row r="38" spans="1:15" s="4" customFormat="1">
      <c r="A38" s="82" t="s">
        <v>120</v>
      </c>
      <c r="B38" s="33" t="s">
        <v>20</v>
      </c>
      <c r="C38" s="33" t="s">
        <v>692</v>
      </c>
      <c r="D38" s="33" t="s">
        <v>40</v>
      </c>
      <c r="E38" s="17"/>
      <c r="F38" s="17"/>
      <c r="G38" s="17"/>
      <c r="H38" s="17"/>
      <c r="I38" s="17"/>
      <c r="J38" s="17"/>
      <c r="K38" s="17"/>
      <c r="L38" s="80"/>
      <c r="M38" s="81">
        <f>L38/14</f>
        <v>0</v>
      </c>
      <c r="N38" s="86"/>
      <c r="O38" s="39"/>
    </row>
    <row r="39" spans="1:15" s="4" customFormat="1">
      <c r="A39" s="82" t="s">
        <v>135</v>
      </c>
      <c r="B39" s="33" t="s">
        <v>383</v>
      </c>
      <c r="C39" s="33" t="s">
        <v>510</v>
      </c>
      <c r="D39" s="33" t="s">
        <v>63</v>
      </c>
      <c r="E39" s="17"/>
      <c r="F39" s="17"/>
      <c r="G39" s="17"/>
      <c r="H39" s="17"/>
      <c r="I39" s="17"/>
      <c r="J39" s="17"/>
      <c r="K39" s="17"/>
      <c r="L39" s="80"/>
      <c r="M39" s="81">
        <f>L39/14</f>
        <v>0</v>
      </c>
      <c r="N39" s="86"/>
      <c r="O39" s="39"/>
    </row>
    <row r="40" spans="1:15" s="4" customFormat="1">
      <c r="A40" s="32" t="s">
        <v>82</v>
      </c>
      <c r="B40" s="33" t="s">
        <v>286</v>
      </c>
      <c r="C40" s="33" t="s">
        <v>690</v>
      </c>
      <c r="D40" s="33" t="s">
        <v>535</v>
      </c>
      <c r="E40" s="17"/>
      <c r="F40" s="17"/>
      <c r="G40" s="17"/>
      <c r="H40" s="17"/>
      <c r="I40" s="17"/>
      <c r="J40" s="17"/>
      <c r="K40" s="17"/>
      <c r="L40" s="80"/>
      <c r="M40" s="81">
        <f>L40/14</f>
        <v>0</v>
      </c>
      <c r="N40" s="86"/>
      <c r="O40" s="39"/>
    </row>
    <row r="41" spans="1:15" s="4" customFormat="1">
      <c r="A41" s="82" t="s">
        <v>388</v>
      </c>
      <c r="B41" s="33" t="s">
        <v>540</v>
      </c>
      <c r="C41" s="33" t="s">
        <v>541</v>
      </c>
      <c r="D41" s="33" t="s">
        <v>44</v>
      </c>
      <c r="E41" s="17"/>
      <c r="F41" s="17"/>
      <c r="G41" s="17"/>
      <c r="H41" s="17"/>
      <c r="I41" s="17"/>
      <c r="J41" s="17"/>
      <c r="K41" s="17"/>
      <c r="L41" s="80"/>
      <c r="M41" s="81">
        <f>L41/14</f>
        <v>0</v>
      </c>
      <c r="N41" s="86"/>
      <c r="O41" s="39"/>
    </row>
    <row r="42" spans="1:15" s="4" customFormat="1">
      <c r="A42" s="32" t="s">
        <v>357</v>
      </c>
      <c r="B42" s="33" t="s">
        <v>511</v>
      </c>
      <c r="C42" s="33" t="s">
        <v>512</v>
      </c>
      <c r="D42" s="33" t="s">
        <v>63</v>
      </c>
      <c r="E42" s="17"/>
      <c r="F42" s="17"/>
      <c r="G42" s="17"/>
      <c r="H42" s="17"/>
      <c r="I42" s="17"/>
      <c r="J42" s="17"/>
      <c r="K42" s="17"/>
      <c r="L42" s="80"/>
      <c r="M42" s="81">
        <f>L42/14</f>
        <v>0</v>
      </c>
      <c r="N42" s="86"/>
      <c r="O42" s="39"/>
    </row>
    <row r="43" spans="1:15" s="4" customFormat="1">
      <c r="A43" s="82" t="s">
        <v>119</v>
      </c>
      <c r="B43" s="33" t="s">
        <v>362</v>
      </c>
      <c r="C43" s="33" t="s">
        <v>363</v>
      </c>
      <c r="D43" s="33" t="s">
        <v>520</v>
      </c>
      <c r="E43" s="17"/>
      <c r="F43" s="17"/>
      <c r="G43" s="17"/>
      <c r="H43" s="17"/>
      <c r="I43" s="17"/>
      <c r="J43" s="17"/>
      <c r="K43" s="17"/>
      <c r="L43" s="80"/>
      <c r="M43" s="81">
        <f>L43/14</f>
        <v>0</v>
      </c>
      <c r="N43" s="86"/>
      <c r="O43" s="39"/>
    </row>
    <row r="44" spans="1:15" s="4" customFormat="1">
      <c r="A44" s="82" t="s">
        <v>164</v>
      </c>
      <c r="B44" s="33" t="s">
        <v>502</v>
      </c>
      <c r="C44" s="33" t="s">
        <v>503</v>
      </c>
      <c r="D44" s="33" t="s">
        <v>660</v>
      </c>
      <c r="E44" s="17"/>
      <c r="F44" s="17"/>
      <c r="G44" s="17"/>
      <c r="H44" s="17"/>
      <c r="I44" s="17"/>
      <c r="J44" s="17"/>
      <c r="K44" s="17"/>
      <c r="L44" s="80"/>
      <c r="M44" s="81">
        <f>L44/14</f>
        <v>0</v>
      </c>
      <c r="N44" s="41"/>
      <c r="O44" s="39"/>
    </row>
    <row r="45" spans="1:15" s="4" customFormat="1">
      <c r="A45" s="82" t="s">
        <v>384</v>
      </c>
      <c r="B45" s="33" t="s">
        <v>265</v>
      </c>
      <c r="C45" s="33" t="s">
        <v>517</v>
      </c>
      <c r="D45" s="33" t="s">
        <v>59</v>
      </c>
      <c r="E45" s="17"/>
      <c r="F45" s="17"/>
      <c r="G45" s="17"/>
      <c r="H45" s="17"/>
      <c r="I45" s="17"/>
      <c r="J45" s="17"/>
      <c r="K45" s="17"/>
      <c r="L45" s="80"/>
      <c r="M45" s="81">
        <f>L45/14</f>
        <v>0</v>
      </c>
      <c r="N45" s="86"/>
      <c r="O45" s="39"/>
    </row>
    <row r="46" spans="1:15" s="4" customFormat="1">
      <c r="A46" s="32" t="s">
        <v>148</v>
      </c>
      <c r="B46" s="33" t="s">
        <v>34</v>
      </c>
      <c r="C46" s="33" t="s">
        <v>538</v>
      </c>
      <c r="D46" s="33" t="s">
        <v>539</v>
      </c>
      <c r="E46" s="17"/>
      <c r="F46" s="17"/>
      <c r="G46" s="17"/>
      <c r="H46" s="17"/>
      <c r="I46" s="17"/>
      <c r="J46" s="17"/>
      <c r="K46" s="17"/>
      <c r="L46" s="80"/>
      <c r="M46" s="81">
        <f>L46/14</f>
        <v>0</v>
      </c>
      <c r="N46" s="86"/>
      <c r="O46" s="39"/>
    </row>
    <row r="47" spans="1:15" s="4" customFormat="1">
      <c r="A47" s="32" t="s">
        <v>91</v>
      </c>
      <c r="B47" s="33" t="s">
        <v>356</v>
      </c>
      <c r="C47" s="33" t="s">
        <v>542</v>
      </c>
      <c r="D47" s="33" t="s">
        <v>44</v>
      </c>
      <c r="E47" s="17"/>
      <c r="F47" s="17"/>
      <c r="G47" s="17"/>
      <c r="H47" s="17"/>
      <c r="I47" s="17"/>
      <c r="J47" s="17"/>
      <c r="K47" s="17"/>
      <c r="L47" s="80"/>
      <c r="M47" s="81">
        <f>L47/14</f>
        <v>0</v>
      </c>
      <c r="N47" s="86"/>
      <c r="O47" s="39"/>
    </row>
    <row r="48" spans="1:15" s="4" customFormat="1">
      <c r="A48" s="82" t="s">
        <v>159</v>
      </c>
      <c r="B48" s="33" t="s">
        <v>513</v>
      </c>
      <c r="C48" s="33" t="s">
        <v>514</v>
      </c>
      <c r="D48" s="33" t="s">
        <v>63</v>
      </c>
      <c r="E48" s="17"/>
      <c r="F48" s="17"/>
      <c r="G48" s="17"/>
      <c r="H48" s="17"/>
      <c r="I48" s="17"/>
      <c r="J48" s="17"/>
      <c r="K48" s="17"/>
      <c r="L48" s="80"/>
      <c r="M48" s="81">
        <f>L48/14</f>
        <v>0</v>
      </c>
      <c r="N48" s="86"/>
      <c r="O48" s="39"/>
    </row>
    <row r="49" spans="1:15" s="4" customFormat="1">
      <c r="A49" s="32" t="s">
        <v>83</v>
      </c>
      <c r="B49" s="33" t="s">
        <v>29</v>
      </c>
      <c r="C49" s="33" t="s">
        <v>112</v>
      </c>
      <c r="D49" s="33" t="s">
        <v>63</v>
      </c>
      <c r="E49" s="17"/>
      <c r="F49" s="17"/>
      <c r="G49" s="17"/>
      <c r="H49" s="17"/>
      <c r="I49" s="17"/>
      <c r="J49" s="17"/>
      <c r="K49" s="17"/>
      <c r="L49" s="80"/>
      <c r="M49" s="81">
        <f>L49/14</f>
        <v>0</v>
      </c>
      <c r="N49" s="86"/>
      <c r="O49" s="39"/>
    </row>
    <row r="50" spans="1:15" s="4" customFormat="1">
      <c r="A50" s="82" t="s">
        <v>309</v>
      </c>
      <c r="B50" s="33" t="s">
        <v>702</v>
      </c>
      <c r="C50" s="33" t="s">
        <v>707</v>
      </c>
      <c r="D50" s="33" t="s">
        <v>401</v>
      </c>
      <c r="E50" s="17"/>
      <c r="F50" s="17"/>
      <c r="G50" s="17"/>
      <c r="H50" s="17"/>
      <c r="I50" s="17"/>
      <c r="J50" s="17"/>
      <c r="K50" s="17"/>
      <c r="L50" s="80"/>
      <c r="M50" s="81">
        <f>L50/14</f>
        <v>0</v>
      </c>
      <c r="N50" s="41"/>
      <c r="O50" s="39"/>
    </row>
    <row r="51" spans="1:15" s="4" customFormat="1">
      <c r="A51" s="82" t="s">
        <v>90</v>
      </c>
      <c r="B51" s="33" t="s">
        <v>33</v>
      </c>
      <c r="C51" s="33" t="s">
        <v>524</v>
      </c>
      <c r="D51" s="33" t="s">
        <v>525</v>
      </c>
      <c r="E51" s="17"/>
      <c r="F51" s="17"/>
      <c r="G51" s="17"/>
      <c r="H51" s="17"/>
      <c r="I51" s="17"/>
      <c r="J51" s="17"/>
      <c r="K51" s="17"/>
      <c r="L51" s="80"/>
      <c r="M51" s="81">
        <f>L51/14</f>
        <v>0</v>
      </c>
      <c r="N51" s="86"/>
      <c r="O51" s="39"/>
    </row>
    <row r="52" spans="1:15" s="4" customFormat="1">
      <c r="A52" s="126" t="s">
        <v>136</v>
      </c>
      <c r="B52" s="83" t="s">
        <v>265</v>
      </c>
      <c r="C52" s="83" t="s">
        <v>528</v>
      </c>
      <c r="D52" s="83" t="s">
        <v>535</v>
      </c>
      <c r="E52" s="85"/>
      <c r="F52" s="85"/>
      <c r="G52" s="85"/>
      <c r="H52" s="85"/>
      <c r="I52" s="85"/>
      <c r="J52" s="85"/>
      <c r="K52" s="85"/>
      <c r="L52" s="80"/>
      <c r="M52" s="81">
        <f>L52/14</f>
        <v>0</v>
      </c>
      <c r="N52" s="127"/>
      <c r="O52" s="39"/>
    </row>
    <row r="53" spans="1:15" s="4" customFormat="1">
      <c r="A53" t="s">
        <v>726</v>
      </c>
      <c r="B53" s="28"/>
      <c r="C53" s="28"/>
      <c r="D53" s="28"/>
      <c r="E53" s="29"/>
      <c r="F53" s="29"/>
      <c r="G53" s="29"/>
      <c r="H53" s="29"/>
      <c r="I53" s="29"/>
      <c r="J53" s="29"/>
      <c r="K53" s="38"/>
      <c r="L53" s="30"/>
      <c r="M53" s="31"/>
    </row>
    <row r="54" spans="1:15" s="4" customFormat="1">
      <c r="A54" s="27"/>
      <c r="B54" s="28"/>
      <c r="C54" s="28"/>
      <c r="D54" s="28"/>
      <c r="E54" s="29"/>
      <c r="F54" s="29"/>
      <c r="G54" s="29"/>
      <c r="H54" s="29"/>
      <c r="I54" s="29"/>
      <c r="J54" s="29"/>
      <c r="K54" s="38"/>
      <c r="L54" s="30"/>
      <c r="M54" s="31"/>
    </row>
    <row r="55" spans="1:15" s="4" customFormat="1">
      <c r="A55" s="8"/>
      <c r="B55" s="18"/>
      <c r="C55" s="8"/>
      <c r="D55" s="8"/>
      <c r="E55" s="10"/>
      <c r="F55" s="8"/>
      <c r="G55" s="8"/>
      <c r="H55" s="8"/>
      <c r="I55" s="8"/>
      <c r="J55" s="8"/>
      <c r="K55" s="8"/>
      <c r="L55" s="10"/>
      <c r="M55" s="9"/>
    </row>
    <row r="56" spans="1:15" s="4" customFormat="1">
      <c r="A56" s="8"/>
      <c r="C56" s="8"/>
      <c r="D56" s="8"/>
      <c r="E56" s="10"/>
      <c r="F56" s="8"/>
      <c r="G56" s="8"/>
      <c r="H56" s="8"/>
      <c r="I56" s="8"/>
      <c r="J56" s="8"/>
      <c r="K56" s="8"/>
      <c r="L56" s="10"/>
      <c r="M56" s="9"/>
    </row>
    <row r="57" spans="1:15" s="4" customFormat="1">
      <c r="A57" s="8"/>
      <c r="B57" s="18"/>
      <c r="C57" s="8"/>
      <c r="D57" s="8"/>
      <c r="E57" s="10"/>
      <c r="F57" s="8"/>
      <c r="G57" s="8"/>
      <c r="H57" s="8"/>
      <c r="I57" s="8"/>
      <c r="J57" s="8"/>
      <c r="K57" s="8"/>
      <c r="L57" s="10"/>
      <c r="M57" s="9"/>
    </row>
    <row r="58" spans="1:15" s="4" customFormat="1">
      <c r="A58" s="8"/>
      <c r="C58" s="8"/>
      <c r="D58" s="8"/>
      <c r="E58" s="10"/>
      <c r="F58" s="8"/>
      <c r="G58" s="8"/>
      <c r="H58" s="8"/>
      <c r="I58" s="8"/>
      <c r="J58" s="8"/>
      <c r="K58" s="8"/>
      <c r="L58" s="10"/>
      <c r="M58" s="9"/>
    </row>
    <row r="59" spans="1:15" s="4" customFormat="1">
      <c r="A59" s="8"/>
      <c r="B59" s="18"/>
      <c r="C59" s="8"/>
      <c r="D59" s="8"/>
      <c r="E59" s="10"/>
      <c r="F59" s="8"/>
      <c r="G59" s="8"/>
      <c r="H59" s="8"/>
      <c r="I59" s="8"/>
      <c r="J59" s="8"/>
      <c r="K59" s="8"/>
      <c r="L59" s="10"/>
      <c r="M59" s="9"/>
    </row>
    <row r="60" spans="1:15" s="4" customFormat="1">
      <c r="A60" s="8"/>
      <c r="B60" s="8"/>
      <c r="C60" s="8"/>
      <c r="D60" s="8"/>
      <c r="E60" s="10"/>
      <c r="F60" s="8"/>
      <c r="G60" s="8"/>
      <c r="H60" s="8"/>
      <c r="I60" s="8"/>
      <c r="J60" s="8"/>
      <c r="K60" s="8"/>
      <c r="L60" s="10"/>
      <c r="M60" s="9"/>
    </row>
  </sheetData>
  <sortState ref="A37:O52">
    <sortCondition ref="C37:C52"/>
  </sortState>
  <mergeCells count="1">
    <mergeCell ref="A1:M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&amp;CLapa &amp;P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pane xSplit="1" ySplit="2" topLeftCell="B30" activePane="bottomRight" state="frozen"/>
      <selection pane="topRight" activeCell="B1" sqref="B1"/>
      <selection pane="bottomLeft" activeCell="A3" sqref="A3"/>
      <selection pane="bottomRight" activeCell="A60" sqref="A60"/>
    </sheetView>
  </sheetViews>
  <sheetFormatPr defaultRowHeight="12.75"/>
  <cols>
    <col min="1" max="1" width="5.5703125" style="3" customWidth="1"/>
    <col min="2" max="2" width="16.5703125" style="3" customWidth="1"/>
    <col min="3" max="3" width="16" style="3" bestFit="1" customWidth="1"/>
    <col min="4" max="4" width="37.42578125" style="3" bestFit="1" customWidth="1"/>
    <col min="5" max="5" width="5.85546875" style="11" customWidth="1"/>
    <col min="6" max="6" width="5.85546875" style="3" customWidth="1"/>
    <col min="7" max="8" width="4.42578125" style="12" customWidth="1"/>
    <col min="9" max="11" width="4.42578125" style="3" customWidth="1"/>
    <col min="12" max="12" width="5.5703125" style="3" customWidth="1"/>
    <col min="13" max="13" width="8.42578125" style="3" bestFit="1" customWidth="1"/>
    <col min="14" max="14" width="8.140625" style="2" customWidth="1"/>
    <col min="15" max="16384" width="9.140625" style="2"/>
  </cols>
  <sheetData>
    <row r="1" spans="1:15" ht="55.5" customHeight="1" thickBot="1">
      <c r="A1" s="123" t="s">
        <v>399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5" s="6" customFormat="1" ht="15" customHeight="1" thickTop="1" thickBot="1">
      <c r="A2" s="88" t="s">
        <v>0</v>
      </c>
      <c r="B2" s="89" t="s">
        <v>1</v>
      </c>
      <c r="C2" s="89" t="s">
        <v>2</v>
      </c>
      <c r="D2" s="90" t="s">
        <v>18</v>
      </c>
      <c r="E2" s="91" t="s">
        <v>9</v>
      </c>
      <c r="F2" s="92" t="s">
        <v>10</v>
      </c>
      <c r="G2" s="93" t="s">
        <v>11</v>
      </c>
      <c r="H2" s="94">
        <v>4</v>
      </c>
      <c r="I2" s="92" t="s">
        <v>15</v>
      </c>
      <c r="J2" s="95" t="s">
        <v>394</v>
      </c>
      <c r="K2" s="96" t="s">
        <v>395</v>
      </c>
      <c r="L2" s="89" t="s">
        <v>7</v>
      </c>
      <c r="M2" s="97" t="s">
        <v>16</v>
      </c>
      <c r="N2" s="98"/>
      <c r="O2" s="13"/>
    </row>
    <row r="3" spans="1:15" ht="13.5" thickTop="1">
      <c r="A3" s="83" t="s">
        <v>351</v>
      </c>
      <c r="B3" s="83" t="s">
        <v>21</v>
      </c>
      <c r="C3" s="83" t="s">
        <v>46</v>
      </c>
      <c r="D3" s="83" t="s">
        <v>572</v>
      </c>
      <c r="E3" s="85">
        <v>1.7</v>
      </c>
      <c r="F3" s="85">
        <v>2</v>
      </c>
      <c r="G3" s="85">
        <v>2</v>
      </c>
      <c r="H3" s="85">
        <v>2</v>
      </c>
      <c r="I3" s="85">
        <v>2</v>
      </c>
      <c r="J3" s="85">
        <v>1.5</v>
      </c>
      <c r="K3" s="85">
        <v>1.6</v>
      </c>
      <c r="L3" s="45">
        <f t="shared" ref="L3:L34" si="0">SUM(E3:K3)</f>
        <v>12.799999999999999</v>
      </c>
      <c r="M3" s="40">
        <f t="shared" ref="M3:M34" si="1">L3/14</f>
        <v>0.91428571428571426</v>
      </c>
      <c r="N3" s="84" t="s">
        <v>679</v>
      </c>
    </row>
    <row r="4" spans="1:15">
      <c r="A4" s="33" t="s">
        <v>268</v>
      </c>
      <c r="B4" s="33" t="s">
        <v>586</v>
      </c>
      <c r="C4" s="33" t="s">
        <v>155</v>
      </c>
      <c r="D4" s="83" t="s">
        <v>572</v>
      </c>
      <c r="E4" s="17">
        <v>0</v>
      </c>
      <c r="F4" s="17">
        <v>1.8</v>
      </c>
      <c r="G4" s="17">
        <v>2</v>
      </c>
      <c r="H4" s="17">
        <v>2</v>
      </c>
      <c r="I4" s="17">
        <v>2</v>
      </c>
      <c r="J4" s="17">
        <v>1.3</v>
      </c>
      <c r="K4" s="17">
        <v>1.1000000000000001</v>
      </c>
      <c r="L4" s="45">
        <f t="shared" si="0"/>
        <v>10.199999999999999</v>
      </c>
      <c r="M4" s="40">
        <f t="shared" si="1"/>
        <v>0.72857142857142854</v>
      </c>
      <c r="N4" s="82" t="s">
        <v>723</v>
      </c>
    </row>
    <row r="5" spans="1:15">
      <c r="A5" s="33" t="s">
        <v>695</v>
      </c>
      <c r="B5" s="33" t="s">
        <v>697</v>
      </c>
      <c r="C5" s="33" t="s">
        <v>696</v>
      </c>
      <c r="D5" s="33" t="s">
        <v>572</v>
      </c>
      <c r="E5" s="17">
        <v>0.7</v>
      </c>
      <c r="F5" s="17">
        <v>1.8</v>
      </c>
      <c r="G5" s="17">
        <v>2</v>
      </c>
      <c r="H5" s="17">
        <v>0.5</v>
      </c>
      <c r="I5" s="17">
        <v>2</v>
      </c>
      <c r="J5" s="17">
        <v>0.7</v>
      </c>
      <c r="K5" s="17">
        <v>1.8</v>
      </c>
      <c r="L5" s="45">
        <f t="shared" si="0"/>
        <v>9.5</v>
      </c>
      <c r="M5" s="40">
        <f t="shared" si="1"/>
        <v>0.6785714285714286</v>
      </c>
      <c r="N5" s="82" t="s">
        <v>723</v>
      </c>
    </row>
    <row r="6" spans="1:15">
      <c r="A6" s="33" t="s">
        <v>103</v>
      </c>
      <c r="B6" s="33" t="s">
        <v>71</v>
      </c>
      <c r="C6" s="33" t="s">
        <v>72</v>
      </c>
      <c r="D6" s="33" t="s">
        <v>59</v>
      </c>
      <c r="E6" s="17">
        <v>1.5</v>
      </c>
      <c r="F6" s="17">
        <v>2</v>
      </c>
      <c r="G6" s="17">
        <v>2</v>
      </c>
      <c r="H6" s="17">
        <v>2</v>
      </c>
      <c r="I6" s="17">
        <v>0.8</v>
      </c>
      <c r="J6" s="17">
        <v>0.6</v>
      </c>
      <c r="K6" s="17" t="s">
        <v>8</v>
      </c>
      <c r="L6" s="45">
        <f t="shared" si="0"/>
        <v>8.9</v>
      </c>
      <c r="M6" s="40">
        <f t="shared" si="1"/>
        <v>0.63571428571428579</v>
      </c>
      <c r="N6" s="99" t="s">
        <v>724</v>
      </c>
    </row>
    <row r="7" spans="1:15">
      <c r="A7" s="33" t="s">
        <v>156</v>
      </c>
      <c r="B7" s="33" t="s">
        <v>19</v>
      </c>
      <c r="C7" s="33" t="s">
        <v>47</v>
      </c>
      <c r="D7" s="33" t="s">
        <v>48</v>
      </c>
      <c r="E7" s="17">
        <v>0</v>
      </c>
      <c r="F7" s="17">
        <v>2</v>
      </c>
      <c r="G7" s="17">
        <v>2</v>
      </c>
      <c r="H7" s="17">
        <v>1.7</v>
      </c>
      <c r="I7" s="17">
        <v>1.2</v>
      </c>
      <c r="J7" s="17" t="s">
        <v>8</v>
      </c>
      <c r="K7" s="17">
        <v>2</v>
      </c>
      <c r="L7" s="45">
        <f t="shared" si="0"/>
        <v>8.9</v>
      </c>
      <c r="M7" s="40">
        <f t="shared" si="1"/>
        <v>0.63571428571428579</v>
      </c>
      <c r="N7" s="82" t="s">
        <v>724</v>
      </c>
    </row>
    <row r="8" spans="1:15">
      <c r="A8" s="33" t="s">
        <v>191</v>
      </c>
      <c r="B8" s="33" t="s">
        <v>4</v>
      </c>
      <c r="C8" s="33" t="s">
        <v>683</v>
      </c>
      <c r="D8" s="33" t="s">
        <v>572</v>
      </c>
      <c r="E8" s="17">
        <v>0</v>
      </c>
      <c r="F8" s="17">
        <v>2</v>
      </c>
      <c r="G8" s="17">
        <v>2</v>
      </c>
      <c r="H8" s="17">
        <v>1.6</v>
      </c>
      <c r="I8" s="17">
        <v>0.7</v>
      </c>
      <c r="J8" s="17">
        <v>0.8</v>
      </c>
      <c r="K8" s="17">
        <v>1.4</v>
      </c>
      <c r="L8" s="45">
        <f t="shared" si="0"/>
        <v>8.5</v>
      </c>
      <c r="M8" s="40">
        <f t="shared" si="1"/>
        <v>0.6071428571428571</v>
      </c>
      <c r="N8" s="82" t="s">
        <v>724</v>
      </c>
    </row>
    <row r="9" spans="1:15">
      <c r="A9" s="33" t="s">
        <v>84</v>
      </c>
      <c r="B9" s="33" t="s">
        <v>579</v>
      </c>
      <c r="C9" s="33" t="s">
        <v>580</v>
      </c>
      <c r="D9" s="33" t="s">
        <v>40</v>
      </c>
      <c r="E9" s="17">
        <v>2</v>
      </c>
      <c r="F9" s="17">
        <v>2</v>
      </c>
      <c r="G9" s="17">
        <v>2</v>
      </c>
      <c r="H9" s="17" t="s">
        <v>8</v>
      </c>
      <c r="I9" s="17" t="s">
        <v>8</v>
      </c>
      <c r="J9" s="17">
        <v>0.8</v>
      </c>
      <c r="K9" s="17" t="s">
        <v>8</v>
      </c>
      <c r="L9" s="45">
        <f t="shared" si="0"/>
        <v>6.8</v>
      </c>
      <c r="M9" s="40">
        <f t="shared" si="1"/>
        <v>0.48571428571428571</v>
      </c>
      <c r="N9" s="82" t="s">
        <v>725</v>
      </c>
    </row>
    <row r="10" spans="1:15">
      <c r="A10" s="33" t="s">
        <v>655</v>
      </c>
      <c r="B10" s="33" t="s">
        <v>56</v>
      </c>
      <c r="C10" s="33" t="s">
        <v>193</v>
      </c>
      <c r="D10" s="33" t="s">
        <v>574</v>
      </c>
      <c r="E10" s="17">
        <v>0</v>
      </c>
      <c r="F10" s="17">
        <v>2</v>
      </c>
      <c r="G10" s="17">
        <v>2</v>
      </c>
      <c r="H10" s="17">
        <v>2</v>
      </c>
      <c r="I10" s="17">
        <v>0</v>
      </c>
      <c r="J10" s="17">
        <v>0.1</v>
      </c>
      <c r="K10" s="17">
        <v>0.4</v>
      </c>
      <c r="L10" s="45">
        <f t="shared" si="0"/>
        <v>6.5</v>
      </c>
      <c r="M10" s="40">
        <f t="shared" si="1"/>
        <v>0.4642857142857143</v>
      </c>
      <c r="N10" s="82" t="s">
        <v>725</v>
      </c>
    </row>
    <row r="11" spans="1:15">
      <c r="A11" s="33" t="s">
        <v>652</v>
      </c>
      <c r="B11" s="33" t="s">
        <v>27</v>
      </c>
      <c r="C11" s="33" t="s">
        <v>396</v>
      </c>
      <c r="D11" s="33" t="s">
        <v>50</v>
      </c>
      <c r="E11" s="17">
        <v>1.5</v>
      </c>
      <c r="F11" s="17" t="s">
        <v>8</v>
      </c>
      <c r="G11" s="17">
        <v>2</v>
      </c>
      <c r="H11" s="17">
        <v>0.4</v>
      </c>
      <c r="I11" s="17">
        <v>2</v>
      </c>
      <c r="J11" s="17" t="s">
        <v>8</v>
      </c>
      <c r="K11" s="17" t="s">
        <v>8</v>
      </c>
      <c r="L11" s="45">
        <f t="shared" si="0"/>
        <v>5.9</v>
      </c>
      <c r="M11" s="40">
        <f t="shared" si="1"/>
        <v>0.42142857142857143</v>
      </c>
      <c r="N11" s="41"/>
    </row>
    <row r="12" spans="1:15">
      <c r="A12" s="33" t="s">
        <v>140</v>
      </c>
      <c r="B12" s="33" t="s">
        <v>54</v>
      </c>
      <c r="C12" s="33" t="s">
        <v>55</v>
      </c>
      <c r="D12" s="33" t="s">
        <v>572</v>
      </c>
      <c r="E12" s="17">
        <v>0</v>
      </c>
      <c r="F12" s="17">
        <v>2</v>
      </c>
      <c r="G12" s="17">
        <v>2</v>
      </c>
      <c r="H12" s="17" t="s">
        <v>8</v>
      </c>
      <c r="I12" s="17" t="s">
        <v>8</v>
      </c>
      <c r="J12" s="17">
        <v>1.1000000000000001</v>
      </c>
      <c r="K12" s="17">
        <v>0.4</v>
      </c>
      <c r="L12" s="45">
        <f t="shared" si="0"/>
        <v>5.5</v>
      </c>
      <c r="M12" s="40">
        <f t="shared" si="1"/>
        <v>0.39285714285714285</v>
      </c>
      <c r="N12" s="41"/>
    </row>
    <row r="13" spans="1:15">
      <c r="A13" s="33" t="s">
        <v>341</v>
      </c>
      <c r="B13" s="33" t="s">
        <v>76</v>
      </c>
      <c r="C13" s="33" t="s">
        <v>570</v>
      </c>
      <c r="D13" s="33" t="s">
        <v>59</v>
      </c>
      <c r="E13" s="17">
        <v>0.9</v>
      </c>
      <c r="F13" s="17">
        <v>1.7</v>
      </c>
      <c r="G13" s="17">
        <v>2</v>
      </c>
      <c r="H13" s="17" t="s">
        <v>8</v>
      </c>
      <c r="I13" s="17" t="s">
        <v>8</v>
      </c>
      <c r="J13" s="17">
        <v>0.7</v>
      </c>
      <c r="K13" s="17" t="s">
        <v>8</v>
      </c>
      <c r="L13" s="45">
        <f t="shared" si="0"/>
        <v>5.3</v>
      </c>
      <c r="M13" s="40">
        <f t="shared" si="1"/>
        <v>0.37857142857142856</v>
      </c>
      <c r="N13" s="100"/>
    </row>
    <row r="14" spans="1:15">
      <c r="A14" s="33" t="s">
        <v>199</v>
      </c>
      <c r="B14" s="33" t="s">
        <v>30</v>
      </c>
      <c r="C14" s="33" t="s">
        <v>177</v>
      </c>
      <c r="D14" s="33" t="s">
        <v>572</v>
      </c>
      <c r="E14" s="17">
        <v>0</v>
      </c>
      <c r="F14" s="17">
        <v>0.4</v>
      </c>
      <c r="G14" s="17">
        <v>2</v>
      </c>
      <c r="H14" s="17">
        <v>0.1</v>
      </c>
      <c r="I14" s="17">
        <v>0.2</v>
      </c>
      <c r="J14" s="17">
        <v>0.1</v>
      </c>
      <c r="K14" s="17">
        <v>1.5</v>
      </c>
      <c r="L14" s="45">
        <f t="shared" si="0"/>
        <v>4.3000000000000007</v>
      </c>
      <c r="M14" s="40">
        <f t="shared" si="1"/>
        <v>0.30714285714285722</v>
      </c>
      <c r="N14" s="41"/>
    </row>
    <row r="15" spans="1:15">
      <c r="A15" s="33" t="s">
        <v>365</v>
      </c>
      <c r="B15" s="33" t="s">
        <v>77</v>
      </c>
      <c r="C15" s="33" t="s">
        <v>78</v>
      </c>
      <c r="D15" s="33" t="s">
        <v>59</v>
      </c>
      <c r="E15" s="17">
        <v>0.3</v>
      </c>
      <c r="F15" s="17">
        <v>1.9</v>
      </c>
      <c r="G15" s="17">
        <v>0.8</v>
      </c>
      <c r="H15" s="17" t="s">
        <v>8</v>
      </c>
      <c r="I15" s="17" t="s">
        <v>8</v>
      </c>
      <c r="J15" s="17">
        <v>0.8</v>
      </c>
      <c r="K15" s="17">
        <v>0.5</v>
      </c>
      <c r="L15" s="45">
        <f t="shared" si="0"/>
        <v>4.3</v>
      </c>
      <c r="M15" s="40">
        <f t="shared" si="1"/>
        <v>0.30714285714285711</v>
      </c>
      <c r="N15" s="41"/>
    </row>
    <row r="16" spans="1:15">
      <c r="A16" s="33" t="s">
        <v>188</v>
      </c>
      <c r="B16" s="33" t="s">
        <v>551</v>
      </c>
      <c r="C16" s="33" t="s">
        <v>206</v>
      </c>
      <c r="D16" s="33" t="s">
        <v>552</v>
      </c>
      <c r="E16" s="17">
        <v>0.2</v>
      </c>
      <c r="F16" s="17">
        <v>2</v>
      </c>
      <c r="G16" s="17">
        <v>2</v>
      </c>
      <c r="H16" s="17" t="s">
        <v>8</v>
      </c>
      <c r="I16" s="17">
        <v>0</v>
      </c>
      <c r="J16" s="17" t="s">
        <v>8</v>
      </c>
      <c r="K16" s="17" t="s">
        <v>8</v>
      </c>
      <c r="L16" s="45">
        <f t="shared" si="0"/>
        <v>4.2</v>
      </c>
      <c r="M16" s="40">
        <f t="shared" si="1"/>
        <v>0.3</v>
      </c>
      <c r="N16" s="41"/>
    </row>
    <row r="17" spans="1:14">
      <c r="A17" s="33" t="s">
        <v>82</v>
      </c>
      <c r="B17" s="33" t="s">
        <v>26</v>
      </c>
      <c r="C17" s="33" t="s">
        <v>583</v>
      </c>
      <c r="D17" s="33" t="s">
        <v>44</v>
      </c>
      <c r="E17" s="17" t="s">
        <v>8</v>
      </c>
      <c r="F17" s="17">
        <v>0.6</v>
      </c>
      <c r="G17" s="17">
        <v>0.5</v>
      </c>
      <c r="H17" s="17">
        <v>2</v>
      </c>
      <c r="I17" s="17" t="s">
        <v>8</v>
      </c>
      <c r="J17" s="17">
        <v>1</v>
      </c>
      <c r="K17" s="17" t="s">
        <v>8</v>
      </c>
      <c r="L17" s="45">
        <f t="shared" si="0"/>
        <v>4.0999999999999996</v>
      </c>
      <c r="M17" s="40">
        <f t="shared" si="1"/>
        <v>0.29285714285714282</v>
      </c>
      <c r="N17" s="41"/>
    </row>
    <row r="18" spans="1:14">
      <c r="A18" s="33" t="s">
        <v>261</v>
      </c>
      <c r="B18" s="33" t="s">
        <v>24</v>
      </c>
      <c r="C18" s="33" t="s">
        <v>650</v>
      </c>
      <c r="D18" s="33" t="s">
        <v>59</v>
      </c>
      <c r="E18" s="17">
        <v>0</v>
      </c>
      <c r="F18" s="17" t="s">
        <v>8</v>
      </c>
      <c r="G18" s="17">
        <v>2</v>
      </c>
      <c r="H18" s="17" t="s">
        <v>8</v>
      </c>
      <c r="I18" s="17">
        <v>1.5</v>
      </c>
      <c r="J18" s="17">
        <v>0</v>
      </c>
      <c r="K18" s="17">
        <v>0.3</v>
      </c>
      <c r="L18" s="45">
        <f t="shared" si="0"/>
        <v>3.8</v>
      </c>
      <c r="M18" s="40">
        <f t="shared" si="1"/>
        <v>0.27142857142857141</v>
      </c>
      <c r="N18" s="41"/>
    </row>
    <row r="19" spans="1:14">
      <c r="A19" s="32" t="s">
        <v>79</v>
      </c>
      <c r="B19" s="33" t="s">
        <v>213</v>
      </c>
      <c r="C19" s="33" t="s">
        <v>214</v>
      </c>
      <c r="D19" s="33" t="s">
        <v>215</v>
      </c>
      <c r="E19" s="17">
        <v>0</v>
      </c>
      <c r="F19" s="17">
        <v>0</v>
      </c>
      <c r="G19" s="17">
        <v>0.3</v>
      </c>
      <c r="H19" s="17">
        <v>1.7</v>
      </c>
      <c r="I19" s="17">
        <v>0.2</v>
      </c>
      <c r="J19" s="17">
        <v>0.8</v>
      </c>
      <c r="K19" s="33">
        <v>0.7</v>
      </c>
      <c r="L19" s="45">
        <f t="shared" si="0"/>
        <v>3.7</v>
      </c>
      <c r="M19" s="40">
        <f t="shared" si="1"/>
        <v>0.26428571428571429</v>
      </c>
      <c r="N19" s="41"/>
    </row>
    <row r="20" spans="1:14">
      <c r="A20" s="33" t="s">
        <v>649</v>
      </c>
      <c r="B20" s="33" t="s">
        <v>216</v>
      </c>
      <c r="C20" s="33" t="s">
        <v>217</v>
      </c>
      <c r="D20" s="33" t="s">
        <v>218</v>
      </c>
      <c r="E20" s="17">
        <v>0.3</v>
      </c>
      <c r="F20" s="17">
        <v>0.8</v>
      </c>
      <c r="G20" s="17">
        <v>2</v>
      </c>
      <c r="H20" s="17">
        <v>0.1</v>
      </c>
      <c r="I20" s="17">
        <v>0</v>
      </c>
      <c r="J20" s="17">
        <v>0.2</v>
      </c>
      <c r="K20" s="17">
        <v>0.1</v>
      </c>
      <c r="L20" s="45">
        <f t="shared" si="0"/>
        <v>3.5000000000000004</v>
      </c>
      <c r="M20" s="40">
        <f t="shared" si="1"/>
        <v>0.25000000000000006</v>
      </c>
      <c r="N20" s="41"/>
    </row>
    <row r="21" spans="1:14">
      <c r="A21" s="33" t="s">
        <v>298</v>
      </c>
      <c r="B21" s="33" t="s">
        <v>73</v>
      </c>
      <c r="C21" s="33" t="s">
        <v>565</v>
      </c>
      <c r="D21" s="33" t="s">
        <v>59</v>
      </c>
      <c r="E21" s="17">
        <v>0.5</v>
      </c>
      <c r="F21" s="17" t="s">
        <v>8</v>
      </c>
      <c r="G21" s="17">
        <v>0.3</v>
      </c>
      <c r="H21" s="17">
        <v>0.2</v>
      </c>
      <c r="I21" s="17">
        <v>0.5</v>
      </c>
      <c r="J21" s="17">
        <v>0.7</v>
      </c>
      <c r="K21" s="17">
        <v>1.2</v>
      </c>
      <c r="L21" s="45">
        <f t="shared" si="0"/>
        <v>3.4000000000000004</v>
      </c>
      <c r="M21" s="40">
        <f t="shared" si="1"/>
        <v>0.24285714285714288</v>
      </c>
      <c r="N21" s="100"/>
    </row>
    <row r="22" spans="1:14">
      <c r="A22" s="33" t="s">
        <v>146</v>
      </c>
      <c r="B22" s="33" t="s">
        <v>558</v>
      </c>
      <c r="C22" s="33" t="s">
        <v>559</v>
      </c>
      <c r="D22" s="33" t="s">
        <v>59</v>
      </c>
      <c r="E22" s="17">
        <v>0.5</v>
      </c>
      <c r="F22" s="17">
        <v>0.8</v>
      </c>
      <c r="G22" s="17">
        <v>2</v>
      </c>
      <c r="H22" s="17">
        <v>0</v>
      </c>
      <c r="I22" s="17" t="s">
        <v>8</v>
      </c>
      <c r="J22" s="17" t="s">
        <v>8</v>
      </c>
      <c r="K22" s="17" t="s">
        <v>8</v>
      </c>
      <c r="L22" s="45">
        <f t="shared" si="0"/>
        <v>3.3</v>
      </c>
      <c r="M22" s="40">
        <f t="shared" si="1"/>
        <v>0.23571428571428571</v>
      </c>
      <c r="N22" s="41"/>
    </row>
    <row r="23" spans="1:14">
      <c r="A23" s="82" t="s">
        <v>122</v>
      </c>
      <c r="B23" s="33" t="s">
        <v>558</v>
      </c>
      <c r="C23" s="33" t="s">
        <v>566</v>
      </c>
      <c r="D23" s="33" t="s">
        <v>516</v>
      </c>
      <c r="E23" s="17" t="s">
        <v>684</v>
      </c>
      <c r="F23" s="33">
        <v>2</v>
      </c>
      <c r="G23" s="33">
        <v>1.3</v>
      </c>
      <c r="H23" s="33" t="s">
        <v>8</v>
      </c>
      <c r="I23" s="17" t="s">
        <v>8</v>
      </c>
      <c r="J23" s="33">
        <v>0</v>
      </c>
      <c r="K23" s="33" t="s">
        <v>8</v>
      </c>
      <c r="L23" s="45">
        <f t="shared" si="0"/>
        <v>3.3</v>
      </c>
      <c r="M23" s="40">
        <f t="shared" si="1"/>
        <v>0.23571428571428571</v>
      </c>
      <c r="N23" s="101"/>
    </row>
    <row r="24" spans="1:14">
      <c r="A24" s="33" t="s">
        <v>373</v>
      </c>
      <c r="B24" s="33" t="s">
        <v>511</v>
      </c>
      <c r="C24" s="33" t="s">
        <v>682</v>
      </c>
      <c r="D24" s="33" t="s">
        <v>40</v>
      </c>
      <c r="E24" s="17">
        <v>1.3</v>
      </c>
      <c r="F24" s="17">
        <v>0.2</v>
      </c>
      <c r="G24" s="17">
        <v>0.8</v>
      </c>
      <c r="H24" s="17" t="s">
        <v>8</v>
      </c>
      <c r="I24" s="17" t="s">
        <v>8</v>
      </c>
      <c r="J24" s="17">
        <v>0.9</v>
      </c>
      <c r="K24" s="17" t="s">
        <v>8</v>
      </c>
      <c r="L24" s="45">
        <f t="shared" si="0"/>
        <v>3.1999999999999997</v>
      </c>
      <c r="M24" s="40">
        <f t="shared" si="1"/>
        <v>0.22857142857142856</v>
      </c>
      <c r="N24" s="41"/>
    </row>
    <row r="25" spans="1:14">
      <c r="A25" s="33" t="s">
        <v>117</v>
      </c>
      <c r="B25" s="33" t="s">
        <v>631</v>
      </c>
      <c r="C25" s="33" t="s">
        <v>567</v>
      </c>
      <c r="D25" s="33" t="s">
        <v>70</v>
      </c>
      <c r="E25" s="17">
        <v>0</v>
      </c>
      <c r="F25" s="17">
        <v>1.5</v>
      </c>
      <c r="G25" s="17">
        <v>1.3</v>
      </c>
      <c r="H25" s="17">
        <v>0.1</v>
      </c>
      <c r="I25" s="17" t="s">
        <v>8</v>
      </c>
      <c r="J25" s="17">
        <v>0.2</v>
      </c>
      <c r="K25" s="17" t="s">
        <v>8</v>
      </c>
      <c r="L25" s="45">
        <f t="shared" si="0"/>
        <v>3.1</v>
      </c>
      <c r="M25" s="40">
        <f t="shared" si="1"/>
        <v>0.22142857142857145</v>
      </c>
      <c r="N25" s="100"/>
    </row>
    <row r="26" spans="1:14">
      <c r="A26" s="33" t="s">
        <v>305</v>
      </c>
      <c r="B26" s="33" t="s">
        <v>595</v>
      </c>
      <c r="C26" s="33" t="s">
        <v>596</v>
      </c>
      <c r="D26" s="33" t="s">
        <v>42</v>
      </c>
      <c r="E26" s="17">
        <v>0.8</v>
      </c>
      <c r="F26" s="17" t="s">
        <v>8</v>
      </c>
      <c r="G26" s="17">
        <v>0.8</v>
      </c>
      <c r="H26" s="17">
        <v>0.5</v>
      </c>
      <c r="I26" s="17">
        <v>0.3</v>
      </c>
      <c r="J26" s="17">
        <v>0</v>
      </c>
      <c r="K26" s="17">
        <v>0.5</v>
      </c>
      <c r="L26" s="45">
        <f t="shared" si="0"/>
        <v>2.9</v>
      </c>
      <c r="M26" s="40">
        <f t="shared" si="1"/>
        <v>0.20714285714285713</v>
      </c>
      <c r="N26" s="41"/>
    </row>
    <row r="27" spans="1:14">
      <c r="A27" s="33" t="s">
        <v>376</v>
      </c>
      <c r="B27" s="33" t="s">
        <v>224</v>
      </c>
      <c r="C27" s="33" t="s">
        <v>225</v>
      </c>
      <c r="D27" s="33" t="s">
        <v>40</v>
      </c>
      <c r="E27" s="17">
        <v>0</v>
      </c>
      <c r="F27" s="17">
        <v>0</v>
      </c>
      <c r="G27" s="17">
        <v>2</v>
      </c>
      <c r="H27" s="17">
        <v>0.1</v>
      </c>
      <c r="I27" s="17" t="s">
        <v>8</v>
      </c>
      <c r="J27" s="17">
        <v>0.7</v>
      </c>
      <c r="K27" s="17" t="s">
        <v>8</v>
      </c>
      <c r="L27" s="45">
        <f t="shared" si="0"/>
        <v>2.8</v>
      </c>
      <c r="M27" s="40">
        <f t="shared" si="1"/>
        <v>0.19999999999999998</v>
      </c>
      <c r="N27" s="41"/>
    </row>
    <row r="28" spans="1:14">
      <c r="A28" s="33" t="s">
        <v>379</v>
      </c>
      <c r="B28" s="33" t="s">
        <v>203</v>
      </c>
      <c r="C28" s="33" t="s">
        <v>204</v>
      </c>
      <c r="D28" s="33" t="s">
        <v>572</v>
      </c>
      <c r="E28" s="17">
        <v>1</v>
      </c>
      <c r="F28" s="17">
        <v>0.4</v>
      </c>
      <c r="G28" s="17">
        <v>0.8</v>
      </c>
      <c r="H28" s="17" t="s">
        <v>8</v>
      </c>
      <c r="I28" s="17">
        <v>0.3</v>
      </c>
      <c r="J28" s="17">
        <v>0</v>
      </c>
      <c r="K28" s="17">
        <v>0.2</v>
      </c>
      <c r="L28" s="45">
        <f t="shared" si="0"/>
        <v>2.7</v>
      </c>
      <c r="M28" s="40">
        <f t="shared" si="1"/>
        <v>0.19285714285714287</v>
      </c>
      <c r="N28" s="41"/>
    </row>
    <row r="29" spans="1:14">
      <c r="A29" s="33" t="s">
        <v>259</v>
      </c>
      <c r="B29" s="33" t="s">
        <v>36</v>
      </c>
      <c r="C29" s="33" t="s">
        <v>53</v>
      </c>
      <c r="D29" s="33" t="s">
        <v>124</v>
      </c>
      <c r="E29" s="17">
        <v>0.2</v>
      </c>
      <c r="F29" s="17">
        <v>0.2</v>
      </c>
      <c r="G29" s="17">
        <v>2</v>
      </c>
      <c r="H29" s="17">
        <v>0</v>
      </c>
      <c r="I29" s="17" t="s">
        <v>8</v>
      </c>
      <c r="J29" s="17" t="s">
        <v>8</v>
      </c>
      <c r="K29" s="17" t="s">
        <v>8</v>
      </c>
      <c r="L29" s="45">
        <f t="shared" si="0"/>
        <v>2.4</v>
      </c>
      <c r="M29" s="40">
        <f t="shared" si="1"/>
        <v>0.17142857142857143</v>
      </c>
      <c r="N29" s="41"/>
    </row>
    <row r="30" spans="1:14">
      <c r="A30" s="33" t="s">
        <v>681</v>
      </c>
      <c r="B30" s="33" t="s">
        <v>6</v>
      </c>
      <c r="C30" s="33" t="s">
        <v>143</v>
      </c>
      <c r="D30" s="33" t="s">
        <v>584</v>
      </c>
      <c r="E30" s="17">
        <v>0</v>
      </c>
      <c r="F30" s="17">
        <v>1.8</v>
      </c>
      <c r="G30" s="17">
        <v>0</v>
      </c>
      <c r="H30" s="17">
        <v>0.5</v>
      </c>
      <c r="I30" s="17" t="s">
        <v>8</v>
      </c>
      <c r="J30" s="17">
        <v>0</v>
      </c>
      <c r="K30" s="17" t="s">
        <v>8</v>
      </c>
      <c r="L30" s="45">
        <f t="shared" si="0"/>
        <v>2.2999999999999998</v>
      </c>
      <c r="M30" s="40">
        <f t="shared" si="1"/>
        <v>0.16428571428571428</v>
      </c>
      <c r="N30" s="41"/>
    </row>
    <row r="31" spans="1:14">
      <c r="A31" s="82" t="s">
        <v>278</v>
      </c>
      <c r="B31" s="33" t="s">
        <v>568</v>
      </c>
      <c r="C31" s="33" t="s">
        <v>569</v>
      </c>
      <c r="D31" s="33" t="s">
        <v>59</v>
      </c>
      <c r="E31" s="33">
        <v>0.2</v>
      </c>
      <c r="F31" s="33">
        <v>2</v>
      </c>
      <c r="G31" s="33">
        <v>0</v>
      </c>
      <c r="H31" s="33">
        <v>0</v>
      </c>
      <c r="I31" s="33">
        <v>0</v>
      </c>
      <c r="J31" s="33">
        <v>0</v>
      </c>
      <c r="K31" s="33" t="s">
        <v>8</v>
      </c>
      <c r="L31" s="45">
        <f t="shared" si="0"/>
        <v>2.2000000000000002</v>
      </c>
      <c r="M31" s="40">
        <f t="shared" si="1"/>
        <v>0.15714285714285717</v>
      </c>
      <c r="N31" s="41"/>
    </row>
    <row r="32" spans="1:14">
      <c r="A32" s="33" t="s">
        <v>267</v>
      </c>
      <c r="B32" s="33" t="s">
        <v>60</v>
      </c>
      <c r="C32" s="33" t="s">
        <v>45</v>
      </c>
      <c r="D32" s="33" t="s">
        <v>44</v>
      </c>
      <c r="E32" s="17">
        <v>0.4</v>
      </c>
      <c r="F32" s="17">
        <v>1.2</v>
      </c>
      <c r="G32" s="17">
        <v>0.3</v>
      </c>
      <c r="H32" s="17">
        <v>0</v>
      </c>
      <c r="I32" s="17" t="s">
        <v>8</v>
      </c>
      <c r="J32" s="17">
        <v>0</v>
      </c>
      <c r="K32" s="17">
        <v>0.1</v>
      </c>
      <c r="L32" s="45">
        <f t="shared" si="0"/>
        <v>2</v>
      </c>
      <c r="M32" s="40">
        <f t="shared" si="1"/>
        <v>0.14285714285714285</v>
      </c>
      <c r="N32" s="41"/>
    </row>
    <row r="33" spans="1:14">
      <c r="A33" s="33" t="s">
        <v>651</v>
      </c>
      <c r="B33" s="33" t="s">
        <v>5</v>
      </c>
      <c r="C33" s="33" t="s">
        <v>221</v>
      </c>
      <c r="D33" s="33" t="s">
        <v>222</v>
      </c>
      <c r="E33" s="17" t="s">
        <v>8</v>
      </c>
      <c r="F33" s="17" t="s">
        <v>8</v>
      </c>
      <c r="G33" s="17">
        <v>2</v>
      </c>
      <c r="H33" s="17" t="s">
        <v>8</v>
      </c>
      <c r="I33" s="17" t="s">
        <v>8</v>
      </c>
      <c r="J33" s="17" t="s">
        <v>8</v>
      </c>
      <c r="K33" s="17" t="s">
        <v>8</v>
      </c>
      <c r="L33" s="45">
        <f t="shared" si="0"/>
        <v>2</v>
      </c>
      <c r="M33" s="40">
        <f t="shared" si="1"/>
        <v>0.14285714285714285</v>
      </c>
      <c r="N33" s="41"/>
    </row>
    <row r="34" spans="1:14">
      <c r="A34" s="33" t="s">
        <v>145</v>
      </c>
      <c r="B34" s="33" t="s">
        <v>680</v>
      </c>
      <c r="C34" s="33" t="s">
        <v>597</v>
      </c>
      <c r="D34" s="33" t="s">
        <v>124</v>
      </c>
      <c r="E34" s="17">
        <v>0</v>
      </c>
      <c r="F34" s="17" t="s">
        <v>8</v>
      </c>
      <c r="G34" s="17">
        <v>2</v>
      </c>
      <c r="H34" s="17" t="s">
        <v>8</v>
      </c>
      <c r="I34" s="17" t="s">
        <v>8</v>
      </c>
      <c r="J34" s="17" t="s">
        <v>8</v>
      </c>
      <c r="K34" s="17" t="s">
        <v>8</v>
      </c>
      <c r="L34" s="45">
        <f t="shared" si="0"/>
        <v>2</v>
      </c>
      <c r="M34" s="40">
        <f t="shared" si="1"/>
        <v>0.14285714285714285</v>
      </c>
      <c r="N34" s="41"/>
    </row>
    <row r="35" spans="1:14">
      <c r="A35" s="33" t="s">
        <v>332</v>
      </c>
      <c r="B35" s="33" t="s">
        <v>288</v>
      </c>
      <c r="C35" s="33" t="s">
        <v>571</v>
      </c>
      <c r="D35" s="33" t="s">
        <v>572</v>
      </c>
      <c r="E35" s="17">
        <v>0.3</v>
      </c>
      <c r="F35" s="17">
        <v>0.2</v>
      </c>
      <c r="G35" s="17">
        <v>0.8</v>
      </c>
      <c r="H35" s="17">
        <v>0.5</v>
      </c>
      <c r="I35" s="17">
        <v>0</v>
      </c>
      <c r="J35" s="17" t="s">
        <v>8</v>
      </c>
      <c r="K35" s="17">
        <v>0.1</v>
      </c>
      <c r="L35" s="45">
        <f t="shared" ref="L35:L59" si="2">SUM(E35:K35)</f>
        <v>1.9000000000000001</v>
      </c>
      <c r="M35" s="40">
        <f t="shared" ref="M35:M59" si="3">L35/14</f>
        <v>0.13571428571428573</v>
      </c>
      <c r="N35" s="41"/>
    </row>
    <row r="36" spans="1:14">
      <c r="A36" s="33" t="s">
        <v>355</v>
      </c>
      <c r="B36" s="33" t="s">
        <v>563</v>
      </c>
      <c r="C36" s="33" t="s">
        <v>564</v>
      </c>
      <c r="D36" s="33" t="s">
        <v>59</v>
      </c>
      <c r="E36" s="17">
        <v>0</v>
      </c>
      <c r="F36" s="17">
        <v>0.8</v>
      </c>
      <c r="G36" s="17">
        <v>0.3</v>
      </c>
      <c r="H36" s="17">
        <v>0.1</v>
      </c>
      <c r="I36" s="17">
        <v>0</v>
      </c>
      <c r="J36" s="17">
        <v>0</v>
      </c>
      <c r="K36" s="17">
        <v>0.6</v>
      </c>
      <c r="L36" s="45">
        <f t="shared" si="2"/>
        <v>1.8000000000000003</v>
      </c>
      <c r="M36" s="40">
        <f t="shared" si="3"/>
        <v>0.12857142857142859</v>
      </c>
      <c r="N36" s="102"/>
    </row>
    <row r="37" spans="1:14">
      <c r="A37" s="33" t="s">
        <v>81</v>
      </c>
      <c r="B37" s="33" t="s">
        <v>474</v>
      </c>
      <c r="C37" s="33" t="s">
        <v>581</v>
      </c>
      <c r="D37" s="33" t="s">
        <v>42</v>
      </c>
      <c r="E37" s="17">
        <v>0</v>
      </c>
      <c r="F37" s="17">
        <v>0.4</v>
      </c>
      <c r="G37" s="17">
        <v>0.8</v>
      </c>
      <c r="H37" s="17">
        <v>0.1</v>
      </c>
      <c r="I37" s="17" t="s">
        <v>8</v>
      </c>
      <c r="J37" s="17">
        <v>0.5</v>
      </c>
      <c r="K37" s="17" t="s">
        <v>8</v>
      </c>
      <c r="L37" s="45">
        <f t="shared" si="2"/>
        <v>1.8000000000000003</v>
      </c>
      <c r="M37" s="40">
        <f t="shared" si="3"/>
        <v>0.12857142857142859</v>
      </c>
      <c r="N37" s="41"/>
    </row>
    <row r="38" spans="1:14">
      <c r="A38" s="33" t="s">
        <v>347</v>
      </c>
      <c r="B38" s="33" t="s">
        <v>219</v>
      </c>
      <c r="C38" s="33" t="s">
        <v>678</v>
      </c>
      <c r="D38" s="33" t="s">
        <v>201</v>
      </c>
      <c r="E38" s="17" t="s">
        <v>8</v>
      </c>
      <c r="F38" s="17">
        <v>1.8</v>
      </c>
      <c r="G38" s="17">
        <v>0</v>
      </c>
      <c r="H38" s="17" t="s">
        <v>8</v>
      </c>
      <c r="I38" s="17" t="s">
        <v>8</v>
      </c>
      <c r="J38" s="17" t="s">
        <v>8</v>
      </c>
      <c r="K38" s="17" t="s">
        <v>8</v>
      </c>
      <c r="L38" s="45">
        <f t="shared" si="2"/>
        <v>1.8</v>
      </c>
      <c r="M38" s="40">
        <f t="shared" si="3"/>
        <v>0.12857142857142859</v>
      </c>
      <c r="N38" s="41"/>
    </row>
    <row r="39" spans="1:14">
      <c r="A39" s="33" t="s">
        <v>134</v>
      </c>
      <c r="B39" s="33" t="s">
        <v>265</v>
      </c>
      <c r="C39" s="33" t="s">
        <v>550</v>
      </c>
      <c r="D39" s="33" t="s">
        <v>549</v>
      </c>
      <c r="E39" s="17">
        <v>0</v>
      </c>
      <c r="F39" s="17">
        <v>1.4</v>
      </c>
      <c r="G39" s="17">
        <v>0.34</v>
      </c>
      <c r="H39" s="17">
        <v>0</v>
      </c>
      <c r="I39" s="17">
        <v>0</v>
      </c>
      <c r="J39" s="17">
        <v>0</v>
      </c>
      <c r="K39" s="17" t="s">
        <v>8</v>
      </c>
      <c r="L39" s="45">
        <f t="shared" si="2"/>
        <v>1.74</v>
      </c>
      <c r="M39" s="40">
        <f t="shared" si="3"/>
        <v>0.12428571428571429</v>
      </c>
      <c r="N39" s="41"/>
    </row>
    <row r="40" spans="1:14">
      <c r="A40" s="33" t="s">
        <v>256</v>
      </c>
      <c r="B40" s="33" t="s">
        <v>560</v>
      </c>
      <c r="C40" s="33" t="s">
        <v>561</v>
      </c>
      <c r="D40" s="33" t="s">
        <v>562</v>
      </c>
      <c r="E40" s="17">
        <v>0</v>
      </c>
      <c r="F40" s="17">
        <v>0.8</v>
      </c>
      <c r="G40" s="17">
        <v>0.8</v>
      </c>
      <c r="H40" s="17">
        <v>0</v>
      </c>
      <c r="I40" s="17" t="s">
        <v>8</v>
      </c>
      <c r="J40" s="17">
        <v>0</v>
      </c>
      <c r="K40" s="17" t="s">
        <v>8</v>
      </c>
      <c r="L40" s="45">
        <f t="shared" si="2"/>
        <v>1.6</v>
      </c>
      <c r="M40" s="40">
        <f t="shared" si="3"/>
        <v>0.1142857142857143</v>
      </c>
      <c r="N40" s="103"/>
    </row>
    <row r="41" spans="1:14">
      <c r="A41" s="33" t="s">
        <v>88</v>
      </c>
      <c r="B41" s="33" t="s">
        <v>30</v>
      </c>
      <c r="C41" s="33" t="s">
        <v>582</v>
      </c>
      <c r="D41" s="33" t="s">
        <v>44</v>
      </c>
      <c r="E41" s="17">
        <v>0.1</v>
      </c>
      <c r="F41" s="17">
        <v>1.4</v>
      </c>
      <c r="G41" s="17">
        <v>0</v>
      </c>
      <c r="H41" s="17" t="s">
        <v>8</v>
      </c>
      <c r="I41" s="17">
        <v>0</v>
      </c>
      <c r="J41" s="17">
        <v>0</v>
      </c>
      <c r="K41" s="17" t="s">
        <v>8</v>
      </c>
      <c r="L41" s="45">
        <f t="shared" si="2"/>
        <v>1.5</v>
      </c>
      <c r="M41" s="40">
        <f t="shared" si="3"/>
        <v>0.10714285714285714</v>
      </c>
      <c r="N41" s="41"/>
    </row>
    <row r="42" spans="1:14">
      <c r="A42" s="33" t="s">
        <v>115</v>
      </c>
      <c r="B42" s="33" t="s">
        <v>26</v>
      </c>
      <c r="C42" s="33" t="s">
        <v>588</v>
      </c>
      <c r="D42" s="33" t="s">
        <v>523</v>
      </c>
      <c r="E42" s="17">
        <v>0</v>
      </c>
      <c r="F42" s="17">
        <v>0</v>
      </c>
      <c r="G42" s="17">
        <v>0.8</v>
      </c>
      <c r="H42" s="17">
        <v>0.3</v>
      </c>
      <c r="I42" s="17">
        <v>0</v>
      </c>
      <c r="J42" s="17">
        <v>0.3</v>
      </c>
      <c r="K42" s="17" t="s">
        <v>8</v>
      </c>
      <c r="L42" s="45">
        <f t="shared" si="2"/>
        <v>1.4000000000000001</v>
      </c>
      <c r="M42" s="40">
        <f t="shared" si="3"/>
        <v>0.1</v>
      </c>
      <c r="N42" s="41"/>
    </row>
    <row r="43" spans="1:14">
      <c r="A43" s="33" t="s">
        <v>161</v>
      </c>
      <c r="B43" s="33" t="s">
        <v>592</v>
      </c>
      <c r="C43" s="33" t="s">
        <v>593</v>
      </c>
      <c r="D43" s="33" t="s">
        <v>594</v>
      </c>
      <c r="E43" s="17">
        <v>0</v>
      </c>
      <c r="F43" s="17">
        <v>0.2</v>
      </c>
      <c r="G43" s="17">
        <v>0.3</v>
      </c>
      <c r="H43" s="17">
        <v>0.1</v>
      </c>
      <c r="I43" s="17">
        <v>0</v>
      </c>
      <c r="J43" s="17">
        <v>0.7</v>
      </c>
      <c r="K43" s="17">
        <v>0.1</v>
      </c>
      <c r="L43" s="45">
        <f t="shared" si="2"/>
        <v>1.4</v>
      </c>
      <c r="M43" s="40">
        <f t="shared" si="3"/>
        <v>9.9999999999999992E-2</v>
      </c>
      <c r="N43" s="41"/>
    </row>
    <row r="44" spans="1:14">
      <c r="A44" s="33" t="s">
        <v>653</v>
      </c>
      <c r="B44" s="33" t="s">
        <v>451</v>
      </c>
      <c r="C44" s="33" t="s">
        <v>654</v>
      </c>
      <c r="D44" s="33" t="s">
        <v>575</v>
      </c>
      <c r="E44" s="17"/>
      <c r="F44" s="17"/>
      <c r="G44" s="17"/>
      <c r="H44" s="17"/>
      <c r="I44" s="17"/>
      <c r="J44" s="17"/>
      <c r="K44" s="17"/>
      <c r="L44" s="45"/>
      <c r="M44" s="40">
        <f>L44/14</f>
        <v>0</v>
      </c>
      <c r="N44" s="41"/>
    </row>
    <row r="45" spans="1:14">
      <c r="A45" s="33" t="s">
        <v>160</v>
      </c>
      <c r="B45" s="33" t="s">
        <v>43</v>
      </c>
      <c r="C45" s="33" t="s">
        <v>647</v>
      </c>
      <c r="D45" s="33" t="s">
        <v>549</v>
      </c>
      <c r="E45" s="17"/>
      <c r="F45" s="17"/>
      <c r="G45" s="17"/>
      <c r="H45" s="17"/>
      <c r="I45" s="17"/>
      <c r="J45" s="17"/>
      <c r="K45" s="17"/>
      <c r="L45" s="45"/>
      <c r="M45" s="40">
        <f>L45/14</f>
        <v>0</v>
      </c>
      <c r="N45" s="41"/>
    </row>
    <row r="46" spans="1:14">
      <c r="A46" s="33" t="s">
        <v>94</v>
      </c>
      <c r="B46" s="33" t="s">
        <v>598</v>
      </c>
      <c r="C46" s="33" t="s">
        <v>599</v>
      </c>
      <c r="D46" s="33" t="s">
        <v>594</v>
      </c>
      <c r="E46" s="17"/>
      <c r="F46" s="17"/>
      <c r="G46" s="17"/>
      <c r="H46" s="17"/>
      <c r="I46" s="17"/>
      <c r="J46" s="17"/>
      <c r="K46" s="17"/>
      <c r="L46" s="45"/>
      <c r="M46" s="40">
        <f>L46/14</f>
        <v>0</v>
      </c>
      <c r="N46" s="41"/>
    </row>
    <row r="47" spans="1:14">
      <c r="A47" s="33" t="s">
        <v>275</v>
      </c>
      <c r="B47" s="33" t="s">
        <v>233</v>
      </c>
      <c r="C47" s="33" t="s">
        <v>587</v>
      </c>
      <c r="D47" s="33" t="s">
        <v>124</v>
      </c>
      <c r="E47" s="17"/>
      <c r="F47" s="17"/>
      <c r="G47" s="17"/>
      <c r="H47" s="17"/>
      <c r="I47" s="17"/>
      <c r="J47" s="17"/>
      <c r="K47" s="17"/>
      <c r="L47" s="45"/>
      <c r="M47" s="40">
        <f>L47/14</f>
        <v>0</v>
      </c>
      <c r="N47" s="41"/>
    </row>
    <row r="48" spans="1:14">
      <c r="A48" s="33" t="s">
        <v>367</v>
      </c>
      <c r="B48" s="33" t="s">
        <v>556</v>
      </c>
      <c r="C48" s="33" t="s">
        <v>557</v>
      </c>
      <c r="D48" s="33" t="s">
        <v>549</v>
      </c>
      <c r="E48" s="17"/>
      <c r="F48" s="17"/>
      <c r="G48" s="17"/>
      <c r="H48" s="17"/>
      <c r="I48" s="17"/>
      <c r="J48" s="17"/>
      <c r="K48" s="17"/>
      <c r="L48" s="45"/>
      <c r="M48" s="40">
        <f>L48/14</f>
        <v>0</v>
      </c>
      <c r="N48" s="41"/>
    </row>
    <row r="49" spans="1:14">
      <c r="A49" s="33" t="s">
        <v>311</v>
      </c>
      <c r="B49" s="33" t="s">
        <v>589</v>
      </c>
      <c r="C49" s="33" t="s">
        <v>590</v>
      </c>
      <c r="D49" s="33" t="s">
        <v>591</v>
      </c>
      <c r="E49" s="17"/>
      <c r="F49" s="17"/>
      <c r="G49" s="17"/>
      <c r="H49" s="17"/>
      <c r="I49" s="17"/>
      <c r="J49" s="17"/>
      <c r="K49" s="17"/>
      <c r="L49" s="45"/>
      <c r="M49" s="40">
        <f>L49/14</f>
        <v>0</v>
      </c>
      <c r="N49" s="41"/>
    </row>
    <row r="50" spans="1:14">
      <c r="A50" s="33" t="s">
        <v>223</v>
      </c>
      <c r="B50" s="33" t="s">
        <v>600</v>
      </c>
      <c r="C50" s="33" t="s">
        <v>601</v>
      </c>
      <c r="D50" s="33" t="s">
        <v>50</v>
      </c>
      <c r="E50" s="17"/>
      <c r="F50" s="17"/>
      <c r="G50" s="17"/>
      <c r="H50" s="17"/>
      <c r="I50" s="17"/>
      <c r="J50" s="17"/>
      <c r="K50" s="17"/>
      <c r="L50" s="45"/>
      <c r="M50" s="40">
        <f>L50/14</f>
        <v>0</v>
      </c>
      <c r="N50" s="41"/>
    </row>
    <row r="51" spans="1:14">
      <c r="A51" s="33" t="s">
        <v>123</v>
      </c>
      <c r="B51" s="33" t="s">
        <v>57</v>
      </c>
      <c r="C51" s="33" t="s">
        <v>573</v>
      </c>
      <c r="D51" s="33" t="s">
        <v>124</v>
      </c>
      <c r="E51" s="17"/>
      <c r="F51" s="17"/>
      <c r="G51" s="17"/>
      <c r="H51" s="17"/>
      <c r="I51" s="17"/>
      <c r="J51" s="17"/>
      <c r="K51" s="17"/>
      <c r="L51" s="45"/>
      <c r="M51" s="40">
        <f>L51/14</f>
        <v>0</v>
      </c>
      <c r="N51" s="41"/>
    </row>
    <row r="52" spans="1:14">
      <c r="A52" s="33" t="s">
        <v>209</v>
      </c>
      <c r="B52" s="33" t="s">
        <v>425</v>
      </c>
      <c r="C52" s="33" t="s">
        <v>648</v>
      </c>
      <c r="D52" s="33" t="s">
        <v>552</v>
      </c>
      <c r="E52" s="17"/>
      <c r="F52" s="17"/>
      <c r="G52" s="17"/>
      <c r="H52" s="17"/>
      <c r="I52" s="17"/>
      <c r="J52" s="17"/>
      <c r="K52" s="17"/>
      <c r="L52" s="45"/>
      <c r="M52" s="40">
        <f>L52/14</f>
        <v>0</v>
      </c>
      <c r="N52" s="41"/>
    </row>
    <row r="53" spans="1:14">
      <c r="A53" s="33" t="s">
        <v>272</v>
      </c>
      <c r="B53" s="33" t="s">
        <v>553</v>
      </c>
      <c r="C53" s="33" t="s">
        <v>554</v>
      </c>
      <c r="D53" s="33" t="s">
        <v>555</v>
      </c>
      <c r="E53" s="17"/>
      <c r="F53" s="17"/>
      <c r="G53" s="17"/>
      <c r="H53" s="17"/>
      <c r="I53" s="17"/>
      <c r="J53" s="17"/>
      <c r="K53" s="17"/>
      <c r="L53" s="45"/>
      <c r="M53" s="40">
        <f>L53/14</f>
        <v>0</v>
      </c>
      <c r="N53" s="41"/>
    </row>
    <row r="54" spans="1:14">
      <c r="A54" s="33" t="s">
        <v>249</v>
      </c>
      <c r="B54" s="33" t="s">
        <v>210</v>
      </c>
      <c r="C54" s="33" t="s">
        <v>211</v>
      </c>
      <c r="D54" s="33" t="s">
        <v>212</v>
      </c>
      <c r="E54" s="17"/>
      <c r="F54" s="17"/>
      <c r="G54" s="17"/>
      <c r="H54" s="17"/>
      <c r="I54" s="17"/>
      <c r="J54" s="17"/>
      <c r="K54" s="17"/>
      <c r="L54" s="45"/>
      <c r="M54" s="40">
        <f>L54/14</f>
        <v>0</v>
      </c>
      <c r="N54" s="41"/>
    </row>
    <row r="55" spans="1:14">
      <c r="A55" s="33" t="s">
        <v>343</v>
      </c>
      <c r="B55" s="33" t="s">
        <v>4</v>
      </c>
      <c r="C55" s="33" t="s">
        <v>196</v>
      </c>
      <c r="D55" s="33" t="s">
        <v>552</v>
      </c>
      <c r="E55" s="17"/>
      <c r="F55" s="17"/>
      <c r="G55" s="17"/>
      <c r="H55" s="17"/>
      <c r="I55" s="17"/>
      <c r="J55" s="17"/>
      <c r="K55" s="17"/>
      <c r="L55" s="45"/>
      <c r="M55" s="40">
        <f>L55/14</f>
        <v>0</v>
      </c>
      <c r="N55" s="41"/>
    </row>
    <row r="56" spans="1:14">
      <c r="A56" s="33" t="s">
        <v>92</v>
      </c>
      <c r="B56" s="33" t="s">
        <v>241</v>
      </c>
      <c r="C56" s="33" t="s">
        <v>576</v>
      </c>
      <c r="D56" s="33" t="s">
        <v>183</v>
      </c>
      <c r="E56" s="17"/>
      <c r="F56" s="17"/>
      <c r="G56" s="17"/>
      <c r="H56" s="17"/>
      <c r="I56" s="17"/>
      <c r="J56" s="17"/>
      <c r="K56" s="17"/>
      <c r="L56" s="45"/>
      <c r="M56" s="40">
        <f>L56/14</f>
        <v>0</v>
      </c>
      <c r="N56" s="41"/>
    </row>
    <row r="57" spans="1:14">
      <c r="A57" s="33" t="s">
        <v>95</v>
      </c>
      <c r="B57" s="33" t="s">
        <v>429</v>
      </c>
      <c r="C57" s="33" t="s">
        <v>577</v>
      </c>
      <c r="D57" s="33" t="s">
        <v>523</v>
      </c>
      <c r="E57" s="17"/>
      <c r="F57" s="17"/>
      <c r="G57" s="17"/>
      <c r="H57" s="17"/>
      <c r="I57" s="17"/>
      <c r="J57" s="17"/>
      <c r="K57" s="33"/>
      <c r="L57" s="45"/>
      <c r="M57" s="40">
        <f>L57/14</f>
        <v>0</v>
      </c>
      <c r="N57" s="41"/>
    </row>
    <row r="58" spans="1:14">
      <c r="A58" s="33" t="s">
        <v>127</v>
      </c>
      <c r="B58" s="33" t="s">
        <v>22</v>
      </c>
      <c r="C58" s="33" t="s">
        <v>578</v>
      </c>
      <c r="D58" s="33" t="s">
        <v>40</v>
      </c>
      <c r="E58" s="17"/>
      <c r="F58" s="17"/>
      <c r="G58" s="17"/>
      <c r="H58" s="17"/>
      <c r="I58" s="17"/>
      <c r="J58" s="17"/>
      <c r="K58" s="17"/>
      <c r="L58" s="45"/>
      <c r="M58" s="40">
        <f>L58/14</f>
        <v>0</v>
      </c>
      <c r="N58" s="41"/>
    </row>
    <row r="59" spans="1:14">
      <c r="A59" s="33" t="s">
        <v>297</v>
      </c>
      <c r="B59" s="33" t="s">
        <v>69</v>
      </c>
      <c r="C59" s="33" t="s">
        <v>208</v>
      </c>
      <c r="D59" s="33" t="s">
        <v>646</v>
      </c>
      <c r="E59" s="17"/>
      <c r="F59" s="17"/>
      <c r="G59" s="17"/>
      <c r="H59" s="17"/>
      <c r="I59" s="17"/>
      <c r="J59" s="17"/>
      <c r="K59" s="17"/>
      <c r="L59" s="45"/>
      <c r="M59" s="40">
        <f>L59/14</f>
        <v>0</v>
      </c>
      <c r="N59" s="41"/>
    </row>
    <row r="60" spans="1:14">
      <c r="A60" t="s">
        <v>726</v>
      </c>
      <c r="B60" s="4"/>
      <c r="C60" s="8"/>
      <c r="D60" s="8"/>
    </row>
    <row r="61" spans="1:14">
      <c r="B61" s="18"/>
      <c r="C61" s="8"/>
      <c r="D61" s="8"/>
    </row>
    <row r="62" spans="1:14">
      <c r="B62" s="4"/>
      <c r="C62" s="8"/>
      <c r="D62" s="8"/>
    </row>
    <row r="63" spans="1:14">
      <c r="B63" s="18"/>
      <c r="C63" s="8"/>
      <c r="D63" s="8"/>
    </row>
  </sheetData>
  <sortState ref="A44:O59">
    <sortCondition ref="C44:C59"/>
  </sortState>
  <mergeCells count="1">
    <mergeCell ref="A1:N1"/>
  </mergeCells>
  <phoneticPr fontId="0" type="noConversion"/>
  <pageMargins left="0.74803149606299213" right="0.74803149606299213" top="0.62992125984251968" bottom="0.75" header="0.51181102362204722" footer="0.51181102362204722"/>
  <pageSetup paperSize="9" orientation="landscape" r:id="rId1"/>
  <headerFooter alignWithMargins="0">
    <oddFooter>&amp;CLapa &amp;P no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57" sqref="A57"/>
    </sheetView>
  </sheetViews>
  <sheetFormatPr defaultRowHeight="12.75"/>
  <cols>
    <col min="1" max="1" width="5.5703125" customWidth="1"/>
    <col min="2" max="2" width="16.85546875" customWidth="1"/>
    <col min="3" max="3" width="14.7109375" customWidth="1"/>
    <col min="4" max="4" width="35.140625" bestFit="1" customWidth="1"/>
    <col min="5" max="5" width="6.140625" customWidth="1"/>
    <col min="6" max="8" width="5" customWidth="1"/>
    <col min="9" max="9" width="5.5703125" bestFit="1" customWidth="1"/>
    <col min="10" max="10" width="3.5703125" bestFit="1" customWidth="1"/>
    <col min="11" max="11" width="4.5703125" customWidth="1"/>
    <col min="12" max="12" width="5" style="14" customWidth="1"/>
    <col min="13" max="13" width="8.28515625" style="14" bestFit="1" customWidth="1"/>
    <col min="14" max="14" width="6.85546875" customWidth="1"/>
  </cols>
  <sheetData>
    <row r="1" spans="1:14" s="2" customFormat="1" ht="24" customHeight="1" thickBot="1">
      <c r="A1" s="122" t="s">
        <v>400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1" customFormat="1" ht="14.25" thickTop="1" thickBot="1">
      <c r="A2" s="104" t="s">
        <v>0</v>
      </c>
      <c r="B2" s="104" t="s">
        <v>1</v>
      </c>
      <c r="C2" s="105" t="s">
        <v>2</v>
      </c>
      <c r="D2" s="106" t="s">
        <v>3</v>
      </c>
      <c r="E2" s="107" t="s">
        <v>9</v>
      </c>
      <c r="F2" s="108" t="s">
        <v>10</v>
      </c>
      <c r="G2" s="108" t="s">
        <v>11</v>
      </c>
      <c r="H2" s="108" t="s">
        <v>12</v>
      </c>
      <c r="I2" s="108" t="s">
        <v>15</v>
      </c>
      <c r="J2" s="108" t="s">
        <v>394</v>
      </c>
      <c r="K2" s="109" t="s">
        <v>395</v>
      </c>
      <c r="L2" s="110" t="s">
        <v>7</v>
      </c>
      <c r="M2" s="110" t="s">
        <v>16</v>
      </c>
      <c r="N2" s="111" t="s">
        <v>17</v>
      </c>
    </row>
    <row r="3" spans="1:14" s="15" customFormat="1" ht="13.5" thickTop="1">
      <c r="A3" s="33" t="s">
        <v>312</v>
      </c>
      <c r="B3" s="33" t="s">
        <v>38</v>
      </c>
      <c r="C3" s="33" t="s">
        <v>61</v>
      </c>
      <c r="D3" s="33" t="s">
        <v>572</v>
      </c>
      <c r="E3" s="17">
        <v>0.6</v>
      </c>
      <c r="F3" s="17">
        <v>1.8</v>
      </c>
      <c r="G3" s="17">
        <v>2</v>
      </c>
      <c r="H3" s="17">
        <v>2</v>
      </c>
      <c r="I3" s="17">
        <v>2</v>
      </c>
      <c r="J3" s="17">
        <v>0.8</v>
      </c>
      <c r="K3" s="42">
        <v>2</v>
      </c>
      <c r="L3" s="46">
        <f t="shared" ref="L3:L34" si="0">SUM(E3:K3)</f>
        <v>11.200000000000001</v>
      </c>
      <c r="M3" s="43">
        <f t="shared" ref="M3:M34" si="1">L3/14</f>
        <v>0.8</v>
      </c>
      <c r="N3" s="112" t="s">
        <v>679</v>
      </c>
    </row>
    <row r="4" spans="1:14" s="15" customFormat="1">
      <c r="A4" s="33" t="s">
        <v>382</v>
      </c>
      <c r="B4" s="33" t="s">
        <v>241</v>
      </c>
      <c r="C4" s="33" t="s">
        <v>242</v>
      </c>
      <c r="D4" s="33" t="s">
        <v>572</v>
      </c>
      <c r="E4" s="17">
        <v>1.9</v>
      </c>
      <c r="F4" s="17">
        <v>1.9</v>
      </c>
      <c r="G4" s="17">
        <v>2</v>
      </c>
      <c r="H4" s="17">
        <v>2</v>
      </c>
      <c r="I4" s="17">
        <v>2</v>
      </c>
      <c r="J4" s="17">
        <v>0.7</v>
      </c>
      <c r="K4" s="42">
        <v>0.7</v>
      </c>
      <c r="L4" s="46">
        <f t="shared" si="0"/>
        <v>11.2</v>
      </c>
      <c r="M4" s="43">
        <f t="shared" si="1"/>
        <v>0.79999999999999993</v>
      </c>
      <c r="N4" s="44" t="s">
        <v>679</v>
      </c>
    </row>
    <row r="5" spans="1:14" s="15" customFormat="1">
      <c r="A5" s="33" t="s">
        <v>665</v>
      </c>
      <c r="B5" s="33" t="s">
        <v>21</v>
      </c>
      <c r="C5" s="33" t="s">
        <v>101</v>
      </c>
      <c r="D5" s="33" t="s">
        <v>572</v>
      </c>
      <c r="E5" s="17">
        <v>1</v>
      </c>
      <c r="F5" s="17">
        <v>2</v>
      </c>
      <c r="G5" s="17">
        <v>2</v>
      </c>
      <c r="H5" s="17">
        <v>2</v>
      </c>
      <c r="I5" s="17">
        <v>2</v>
      </c>
      <c r="J5" s="17">
        <v>0</v>
      </c>
      <c r="K5" s="42">
        <v>2</v>
      </c>
      <c r="L5" s="46">
        <f t="shared" si="0"/>
        <v>11</v>
      </c>
      <c r="M5" s="43">
        <f t="shared" si="1"/>
        <v>0.7857142857142857</v>
      </c>
      <c r="N5" s="44" t="s">
        <v>679</v>
      </c>
    </row>
    <row r="6" spans="1:14" s="19" customFormat="1">
      <c r="A6" s="33" t="s">
        <v>220</v>
      </c>
      <c r="B6" s="33" t="s">
        <v>228</v>
      </c>
      <c r="C6" s="33" t="s">
        <v>229</v>
      </c>
      <c r="D6" s="33" t="s">
        <v>572</v>
      </c>
      <c r="E6" s="17">
        <v>0</v>
      </c>
      <c r="F6" s="17">
        <v>2</v>
      </c>
      <c r="G6" s="17">
        <v>1.3</v>
      </c>
      <c r="H6" s="17">
        <v>2</v>
      </c>
      <c r="I6" s="17">
        <v>2</v>
      </c>
      <c r="J6" s="17">
        <v>2</v>
      </c>
      <c r="K6" s="42">
        <v>1.6</v>
      </c>
      <c r="L6" s="46">
        <f t="shared" si="0"/>
        <v>10.9</v>
      </c>
      <c r="M6" s="43">
        <f t="shared" si="1"/>
        <v>0.77857142857142858</v>
      </c>
      <c r="N6" s="44" t="s">
        <v>679</v>
      </c>
    </row>
    <row r="7" spans="1:14" s="15" customFormat="1">
      <c r="A7" s="33" t="s">
        <v>669</v>
      </c>
      <c r="B7" s="33" t="s">
        <v>245</v>
      </c>
      <c r="C7" s="33" t="s">
        <v>226</v>
      </c>
      <c r="D7" s="33" t="s">
        <v>50</v>
      </c>
      <c r="E7" s="17">
        <v>0</v>
      </c>
      <c r="F7" s="17">
        <v>2</v>
      </c>
      <c r="G7" s="17">
        <v>2</v>
      </c>
      <c r="H7" s="17">
        <v>2</v>
      </c>
      <c r="I7" s="17">
        <v>1.8</v>
      </c>
      <c r="J7" s="17">
        <v>0.8</v>
      </c>
      <c r="K7" s="42">
        <v>1.8</v>
      </c>
      <c r="L7" s="46">
        <f t="shared" si="0"/>
        <v>10.4</v>
      </c>
      <c r="M7" s="43">
        <f t="shared" si="1"/>
        <v>0.74285714285714288</v>
      </c>
      <c r="N7" s="44" t="s">
        <v>723</v>
      </c>
    </row>
    <row r="8" spans="1:14" s="15" customFormat="1">
      <c r="A8" s="33" t="s">
        <v>672</v>
      </c>
      <c r="B8" s="33" t="s">
        <v>471</v>
      </c>
      <c r="C8" s="33" t="s">
        <v>637</v>
      </c>
      <c r="D8" s="33" t="s">
        <v>572</v>
      </c>
      <c r="E8" s="17" t="s">
        <v>8</v>
      </c>
      <c r="F8" s="17">
        <v>2</v>
      </c>
      <c r="G8" s="17">
        <v>2</v>
      </c>
      <c r="H8" s="17">
        <v>2</v>
      </c>
      <c r="I8" s="17">
        <v>2</v>
      </c>
      <c r="J8" s="17">
        <v>0.1</v>
      </c>
      <c r="K8" s="42">
        <v>1.8</v>
      </c>
      <c r="L8" s="46">
        <f t="shared" si="0"/>
        <v>9.9</v>
      </c>
      <c r="M8" s="43">
        <f t="shared" si="1"/>
        <v>0.70714285714285718</v>
      </c>
      <c r="N8" s="44" t="s">
        <v>723</v>
      </c>
    </row>
    <row r="9" spans="1:14" s="15" customFormat="1">
      <c r="A9" s="33" t="s">
        <v>282</v>
      </c>
      <c r="B9" s="33" t="s">
        <v>243</v>
      </c>
      <c r="C9" s="33" t="s">
        <v>244</v>
      </c>
      <c r="D9" s="33" t="s">
        <v>572</v>
      </c>
      <c r="E9" s="17">
        <v>0.1</v>
      </c>
      <c r="F9" s="17">
        <v>2</v>
      </c>
      <c r="G9" s="17">
        <v>2</v>
      </c>
      <c r="H9" s="17">
        <v>2</v>
      </c>
      <c r="I9" s="17">
        <v>2</v>
      </c>
      <c r="J9" s="17">
        <v>1</v>
      </c>
      <c r="K9" s="42">
        <v>0.7</v>
      </c>
      <c r="L9" s="46">
        <f t="shared" si="0"/>
        <v>9.7999999999999989</v>
      </c>
      <c r="M9" s="43">
        <f t="shared" si="1"/>
        <v>0.7</v>
      </c>
      <c r="N9" s="44" t="s">
        <v>723</v>
      </c>
    </row>
    <row r="10" spans="1:14" s="15" customFormat="1">
      <c r="A10" s="32" t="s">
        <v>142</v>
      </c>
      <c r="B10" s="33" t="s">
        <v>65</v>
      </c>
      <c r="C10" s="33" t="s">
        <v>66</v>
      </c>
      <c r="D10" s="33" t="s">
        <v>63</v>
      </c>
      <c r="E10" s="17">
        <v>1</v>
      </c>
      <c r="F10" s="17">
        <v>1.4</v>
      </c>
      <c r="G10" s="17">
        <v>2</v>
      </c>
      <c r="H10" s="17">
        <v>2</v>
      </c>
      <c r="I10" s="17">
        <v>0.3</v>
      </c>
      <c r="J10" s="17">
        <v>1.3</v>
      </c>
      <c r="K10" s="42">
        <v>0.5</v>
      </c>
      <c r="L10" s="46">
        <f t="shared" si="0"/>
        <v>8.5</v>
      </c>
      <c r="M10" s="43">
        <f t="shared" si="1"/>
        <v>0.6071428571428571</v>
      </c>
      <c r="N10" s="44" t="s">
        <v>724</v>
      </c>
    </row>
    <row r="11" spans="1:14" s="15" customFormat="1">
      <c r="A11" s="33" t="s">
        <v>194</v>
      </c>
      <c r="B11" s="33" t="s">
        <v>237</v>
      </c>
      <c r="C11" s="33" t="s">
        <v>238</v>
      </c>
      <c r="D11" s="33" t="s">
        <v>572</v>
      </c>
      <c r="E11" s="17">
        <v>0</v>
      </c>
      <c r="F11" s="17">
        <v>1.6</v>
      </c>
      <c r="G11" s="17">
        <v>2</v>
      </c>
      <c r="H11" s="17">
        <v>2</v>
      </c>
      <c r="I11" s="17">
        <v>0</v>
      </c>
      <c r="J11" s="17">
        <v>0.7</v>
      </c>
      <c r="K11" s="42">
        <v>1.5</v>
      </c>
      <c r="L11" s="46">
        <f t="shared" si="0"/>
        <v>7.8</v>
      </c>
      <c r="M11" s="43">
        <f t="shared" si="1"/>
        <v>0.55714285714285716</v>
      </c>
      <c r="N11" s="41" t="s">
        <v>725</v>
      </c>
    </row>
    <row r="12" spans="1:14" s="15" customFormat="1">
      <c r="A12" s="33" t="s">
        <v>181</v>
      </c>
      <c r="B12" s="33" t="s">
        <v>232</v>
      </c>
      <c r="C12" s="33" t="s">
        <v>233</v>
      </c>
      <c r="D12" s="33" t="s">
        <v>572</v>
      </c>
      <c r="E12" s="17">
        <v>0</v>
      </c>
      <c r="F12" s="17">
        <v>2</v>
      </c>
      <c r="G12" s="17">
        <v>1.3</v>
      </c>
      <c r="H12" s="17">
        <v>2</v>
      </c>
      <c r="I12" s="17">
        <v>1.5</v>
      </c>
      <c r="J12" s="17">
        <v>0.7</v>
      </c>
      <c r="K12" s="42" t="s">
        <v>8</v>
      </c>
      <c r="L12" s="46">
        <f t="shared" si="0"/>
        <v>7.5</v>
      </c>
      <c r="M12" s="43">
        <f t="shared" si="1"/>
        <v>0.5357142857142857</v>
      </c>
      <c r="N12" s="41" t="s">
        <v>725</v>
      </c>
    </row>
    <row r="13" spans="1:14" s="15" customFormat="1">
      <c r="A13" s="82" t="s">
        <v>253</v>
      </c>
      <c r="B13" s="82" t="s">
        <v>662</v>
      </c>
      <c r="C13" s="33" t="s">
        <v>642</v>
      </c>
      <c r="D13" s="82" t="s">
        <v>572</v>
      </c>
      <c r="E13" s="117">
        <v>0.4</v>
      </c>
      <c r="F13" s="117">
        <v>1.9</v>
      </c>
      <c r="G13" s="117">
        <v>2</v>
      </c>
      <c r="H13" s="117">
        <v>2</v>
      </c>
      <c r="I13" s="118">
        <v>0.3</v>
      </c>
      <c r="J13" s="118">
        <v>0</v>
      </c>
      <c r="K13" s="117">
        <v>0.5</v>
      </c>
      <c r="L13" s="46">
        <f t="shared" si="0"/>
        <v>7.1</v>
      </c>
      <c r="M13" s="43">
        <f t="shared" si="1"/>
        <v>0.50714285714285712</v>
      </c>
      <c r="N13" s="41" t="s">
        <v>725</v>
      </c>
    </row>
    <row r="14" spans="1:14" s="15" customFormat="1">
      <c r="A14" s="33" t="s">
        <v>149</v>
      </c>
      <c r="B14" s="33" t="s">
        <v>74</v>
      </c>
      <c r="C14" s="33" t="s">
        <v>75</v>
      </c>
      <c r="D14" s="33" t="s">
        <v>638</v>
      </c>
      <c r="E14" s="17">
        <v>0.5</v>
      </c>
      <c r="F14" s="17">
        <v>1.2</v>
      </c>
      <c r="G14" s="17">
        <v>1.8</v>
      </c>
      <c r="H14" s="17">
        <v>2</v>
      </c>
      <c r="I14" s="17">
        <v>0</v>
      </c>
      <c r="J14" s="17">
        <v>0</v>
      </c>
      <c r="K14" s="42">
        <v>0.5</v>
      </c>
      <c r="L14" s="46">
        <f t="shared" si="0"/>
        <v>6</v>
      </c>
      <c r="M14" s="43">
        <f t="shared" si="1"/>
        <v>0.42857142857142855</v>
      </c>
      <c r="N14" s="41"/>
    </row>
    <row r="15" spans="1:14" s="15" customFormat="1">
      <c r="A15" s="33" t="s">
        <v>670</v>
      </c>
      <c r="B15" s="33" t="s">
        <v>621</v>
      </c>
      <c r="C15" s="33" t="s">
        <v>240</v>
      </c>
      <c r="D15" s="33" t="s">
        <v>572</v>
      </c>
      <c r="E15" s="17">
        <v>1.2</v>
      </c>
      <c r="F15" s="17">
        <v>1.6</v>
      </c>
      <c r="G15" s="17">
        <v>2</v>
      </c>
      <c r="H15" s="17">
        <v>0</v>
      </c>
      <c r="I15" s="17">
        <v>0.3</v>
      </c>
      <c r="J15" s="17">
        <v>0.8</v>
      </c>
      <c r="K15" s="42" t="s">
        <v>8</v>
      </c>
      <c r="L15" s="46">
        <f t="shared" si="0"/>
        <v>5.8999999999999995</v>
      </c>
      <c r="M15" s="43">
        <f t="shared" si="1"/>
        <v>0.42142857142857137</v>
      </c>
      <c r="N15" s="41"/>
    </row>
    <row r="16" spans="1:14" s="15" customFormat="1">
      <c r="A16" s="33" t="s">
        <v>304</v>
      </c>
      <c r="B16" s="33" t="s">
        <v>634</v>
      </c>
      <c r="C16" s="33" t="s">
        <v>666</v>
      </c>
      <c r="D16" s="33" t="s">
        <v>50</v>
      </c>
      <c r="E16" s="17">
        <v>0.5</v>
      </c>
      <c r="F16" s="17" t="s">
        <v>8</v>
      </c>
      <c r="G16" s="17">
        <v>2</v>
      </c>
      <c r="H16" s="17">
        <v>2</v>
      </c>
      <c r="I16" s="17" t="s">
        <v>8</v>
      </c>
      <c r="J16" s="17">
        <v>0.7</v>
      </c>
      <c r="K16" s="42" t="s">
        <v>8</v>
      </c>
      <c r="L16" s="46">
        <f t="shared" si="0"/>
        <v>5.2</v>
      </c>
      <c r="M16" s="43">
        <f t="shared" si="1"/>
        <v>0.37142857142857144</v>
      </c>
      <c r="N16" s="41"/>
    </row>
    <row r="17" spans="1:14" s="15" customFormat="1">
      <c r="A17" s="82" t="s">
        <v>258</v>
      </c>
      <c r="B17" s="82" t="s">
        <v>251</v>
      </c>
      <c r="C17" s="33" t="s">
        <v>37</v>
      </c>
      <c r="D17" s="82" t="s">
        <v>252</v>
      </c>
      <c r="E17" s="117">
        <v>0</v>
      </c>
      <c r="F17" s="117">
        <v>1.4</v>
      </c>
      <c r="G17" s="117">
        <v>2</v>
      </c>
      <c r="H17" s="117">
        <v>1.8</v>
      </c>
      <c r="I17" s="82" t="s">
        <v>8</v>
      </c>
      <c r="J17" s="119" t="s">
        <v>8</v>
      </c>
      <c r="K17" s="82" t="s">
        <v>8</v>
      </c>
      <c r="L17" s="46">
        <f t="shared" si="0"/>
        <v>5.2</v>
      </c>
      <c r="M17" s="43">
        <f t="shared" si="1"/>
        <v>0.37142857142857144</v>
      </c>
      <c r="N17" s="120"/>
    </row>
    <row r="18" spans="1:14" s="15" customFormat="1">
      <c r="A18" s="33" t="s">
        <v>372</v>
      </c>
      <c r="B18" s="33" t="s">
        <v>24</v>
      </c>
      <c r="C18" s="33" t="s">
        <v>99</v>
      </c>
      <c r="D18" s="33" t="s">
        <v>607</v>
      </c>
      <c r="E18" s="17">
        <v>0</v>
      </c>
      <c r="F18" s="17">
        <v>1.8</v>
      </c>
      <c r="G18" s="17">
        <v>2</v>
      </c>
      <c r="H18" s="17" t="s">
        <v>8</v>
      </c>
      <c r="I18" s="17" t="s">
        <v>8</v>
      </c>
      <c r="J18" s="17" t="s">
        <v>8</v>
      </c>
      <c r="K18" s="42">
        <v>1.2</v>
      </c>
      <c r="L18" s="46">
        <f t="shared" si="0"/>
        <v>5</v>
      </c>
      <c r="M18" s="43">
        <f t="shared" si="1"/>
        <v>0.35714285714285715</v>
      </c>
      <c r="N18" s="41"/>
    </row>
    <row r="19" spans="1:14" s="15" customFormat="1">
      <c r="A19" s="33" t="s">
        <v>116</v>
      </c>
      <c r="B19" s="33" t="s">
        <v>630</v>
      </c>
      <c r="C19" s="33" t="s">
        <v>39</v>
      </c>
      <c r="D19" s="33" t="s">
        <v>572</v>
      </c>
      <c r="E19" s="17">
        <v>0</v>
      </c>
      <c r="F19" s="17">
        <v>0.2</v>
      </c>
      <c r="G19" s="17">
        <v>2</v>
      </c>
      <c r="H19" s="17">
        <v>1.4</v>
      </c>
      <c r="I19" s="17">
        <v>0</v>
      </c>
      <c r="J19" s="17">
        <v>0</v>
      </c>
      <c r="K19" s="42">
        <v>1.2</v>
      </c>
      <c r="L19" s="46">
        <f t="shared" si="0"/>
        <v>4.8</v>
      </c>
      <c r="M19" s="43">
        <f t="shared" si="1"/>
        <v>0.34285714285714286</v>
      </c>
      <c r="N19" s="41"/>
    </row>
    <row r="20" spans="1:14" s="15" customFormat="1">
      <c r="A20" s="33" t="s">
        <v>385</v>
      </c>
      <c r="B20" s="33" t="s">
        <v>619</v>
      </c>
      <c r="C20" s="33" t="s">
        <v>620</v>
      </c>
      <c r="D20" s="33" t="s">
        <v>572</v>
      </c>
      <c r="E20" s="17">
        <v>1.5</v>
      </c>
      <c r="F20" s="17">
        <v>1.1000000000000001</v>
      </c>
      <c r="G20" s="17" t="s">
        <v>8</v>
      </c>
      <c r="H20" s="17">
        <v>0</v>
      </c>
      <c r="I20" s="17">
        <v>2</v>
      </c>
      <c r="J20" s="17">
        <v>0</v>
      </c>
      <c r="K20" s="42" t="s">
        <v>8</v>
      </c>
      <c r="L20" s="46">
        <f t="shared" si="0"/>
        <v>4.5999999999999996</v>
      </c>
      <c r="M20" s="43">
        <f t="shared" si="1"/>
        <v>0.32857142857142857</v>
      </c>
      <c r="N20" s="41"/>
    </row>
    <row r="21" spans="1:14" s="15" customFormat="1">
      <c r="A21" s="33" t="s">
        <v>274</v>
      </c>
      <c r="B21" s="33" t="s">
        <v>610</v>
      </c>
      <c r="C21" s="33" t="s">
        <v>611</v>
      </c>
      <c r="D21" s="33" t="s">
        <v>50</v>
      </c>
      <c r="E21" s="17">
        <v>0.2</v>
      </c>
      <c r="F21" s="17">
        <v>1.8</v>
      </c>
      <c r="G21" s="17">
        <v>1.3</v>
      </c>
      <c r="H21" s="17">
        <v>0.2</v>
      </c>
      <c r="I21" s="17">
        <v>0.3</v>
      </c>
      <c r="J21" s="17">
        <v>0.7</v>
      </c>
      <c r="K21" s="42" t="s">
        <v>8</v>
      </c>
      <c r="L21" s="46">
        <f t="shared" si="0"/>
        <v>4.5</v>
      </c>
      <c r="M21" s="43">
        <f t="shared" si="1"/>
        <v>0.32142857142857145</v>
      </c>
      <c r="N21" s="41"/>
    </row>
    <row r="22" spans="1:14" s="15" customFormat="1">
      <c r="A22" s="82" t="s">
        <v>137</v>
      </c>
      <c r="B22" s="82" t="s">
        <v>28</v>
      </c>
      <c r="C22" s="33" t="s">
        <v>230</v>
      </c>
      <c r="D22" s="82" t="s">
        <v>607</v>
      </c>
      <c r="E22" s="117">
        <v>0.4</v>
      </c>
      <c r="F22" s="117">
        <v>0.6</v>
      </c>
      <c r="G22" s="117">
        <v>2</v>
      </c>
      <c r="H22" s="117">
        <v>1</v>
      </c>
      <c r="I22" s="82" t="s">
        <v>8</v>
      </c>
      <c r="J22" s="119" t="s">
        <v>8</v>
      </c>
      <c r="K22" s="82">
        <v>0.5</v>
      </c>
      <c r="L22" s="46">
        <f t="shared" si="0"/>
        <v>4.5</v>
      </c>
      <c r="M22" s="43">
        <f t="shared" si="1"/>
        <v>0.32142857142857145</v>
      </c>
      <c r="N22" s="120"/>
    </row>
    <row r="23" spans="1:14" s="15" customFormat="1">
      <c r="A23" s="82" t="s">
        <v>292</v>
      </c>
      <c r="B23" s="82" t="s">
        <v>25</v>
      </c>
      <c r="C23" s="33" t="s">
        <v>659</v>
      </c>
      <c r="D23" s="82" t="s">
        <v>660</v>
      </c>
      <c r="E23" s="117">
        <v>0.5</v>
      </c>
      <c r="F23" s="117">
        <v>2</v>
      </c>
      <c r="G23" s="117">
        <v>0.3</v>
      </c>
      <c r="H23" s="117">
        <v>1.5</v>
      </c>
      <c r="I23" s="82" t="s">
        <v>8</v>
      </c>
      <c r="J23" s="119" t="s">
        <v>8</v>
      </c>
      <c r="K23" s="82" t="s">
        <v>8</v>
      </c>
      <c r="L23" s="46">
        <f t="shared" si="0"/>
        <v>4.3</v>
      </c>
      <c r="M23" s="43">
        <f t="shared" si="1"/>
        <v>0.30714285714285711</v>
      </c>
      <c r="N23" s="120"/>
    </row>
    <row r="24" spans="1:14" s="15" customFormat="1">
      <c r="A24" s="33" t="s">
        <v>150</v>
      </c>
      <c r="B24" s="33" t="s">
        <v>405</v>
      </c>
      <c r="C24" s="33" t="s">
        <v>676</v>
      </c>
      <c r="D24" s="33" t="s">
        <v>49</v>
      </c>
      <c r="E24" s="17">
        <v>0</v>
      </c>
      <c r="F24" s="17">
        <v>1.9</v>
      </c>
      <c r="G24" s="17">
        <v>2</v>
      </c>
      <c r="H24" s="17" t="s">
        <v>8</v>
      </c>
      <c r="I24" s="17" t="s">
        <v>8</v>
      </c>
      <c r="J24" s="17">
        <v>0</v>
      </c>
      <c r="K24" s="42" t="s">
        <v>8</v>
      </c>
      <c r="L24" s="46">
        <f t="shared" si="0"/>
        <v>3.9</v>
      </c>
      <c r="M24" s="43">
        <f t="shared" si="1"/>
        <v>0.27857142857142858</v>
      </c>
      <c r="N24" s="41"/>
    </row>
    <row r="25" spans="1:14" s="15" customFormat="1">
      <c r="A25" s="82" t="s">
        <v>185</v>
      </c>
      <c r="B25" s="82" t="s">
        <v>639</v>
      </c>
      <c r="C25" s="82" t="s">
        <v>248</v>
      </c>
      <c r="D25" s="82" t="s">
        <v>644</v>
      </c>
      <c r="E25" s="117">
        <v>0</v>
      </c>
      <c r="F25" s="117">
        <v>0.6</v>
      </c>
      <c r="G25" s="117">
        <v>0.8</v>
      </c>
      <c r="H25" s="117">
        <v>2</v>
      </c>
      <c r="I25" s="82">
        <v>0.3</v>
      </c>
      <c r="J25" s="118">
        <v>0.2</v>
      </c>
      <c r="K25" s="82" t="s">
        <v>8</v>
      </c>
      <c r="L25" s="46">
        <f t="shared" si="0"/>
        <v>3.9</v>
      </c>
      <c r="M25" s="43">
        <f t="shared" si="1"/>
        <v>0.27857142857142858</v>
      </c>
      <c r="N25" s="120"/>
    </row>
    <row r="26" spans="1:14" s="15" customFormat="1">
      <c r="A26" s="33" t="s">
        <v>239</v>
      </c>
      <c r="B26" s="33" t="s">
        <v>622</v>
      </c>
      <c r="C26" s="33" t="s">
        <v>623</v>
      </c>
      <c r="D26" s="33" t="s">
        <v>572</v>
      </c>
      <c r="E26" s="17">
        <v>0</v>
      </c>
      <c r="F26" s="17">
        <v>0.4</v>
      </c>
      <c r="G26" s="17">
        <v>1.3</v>
      </c>
      <c r="H26" s="17">
        <v>1.6</v>
      </c>
      <c r="I26" s="17" t="s">
        <v>8</v>
      </c>
      <c r="J26" s="17" t="s">
        <v>8</v>
      </c>
      <c r="K26" s="42">
        <v>0.5</v>
      </c>
      <c r="L26" s="46">
        <f t="shared" si="0"/>
        <v>3.8000000000000003</v>
      </c>
      <c r="M26" s="43">
        <f t="shared" si="1"/>
        <v>0.27142857142857146</v>
      </c>
      <c r="N26" s="41"/>
    </row>
    <row r="27" spans="1:14" s="15" customFormat="1">
      <c r="A27" s="33" t="s">
        <v>96</v>
      </c>
      <c r="B27" s="33" t="s">
        <v>250</v>
      </c>
      <c r="C27" s="33" t="s">
        <v>257</v>
      </c>
      <c r="D27" s="33" t="s">
        <v>279</v>
      </c>
      <c r="E27" s="17">
        <v>0</v>
      </c>
      <c r="F27" s="17">
        <v>0.4</v>
      </c>
      <c r="G27" s="17">
        <v>0.8</v>
      </c>
      <c r="H27" s="17">
        <v>1.7</v>
      </c>
      <c r="I27" s="17" t="s">
        <v>8</v>
      </c>
      <c r="J27" s="17">
        <v>0.4</v>
      </c>
      <c r="K27" s="42" t="s">
        <v>8</v>
      </c>
      <c r="L27" s="46">
        <f t="shared" si="0"/>
        <v>3.3000000000000003</v>
      </c>
      <c r="M27" s="43">
        <f t="shared" si="1"/>
        <v>0.23571428571428574</v>
      </c>
      <c r="N27" s="41"/>
    </row>
    <row r="28" spans="1:14" s="15" customFormat="1">
      <c r="A28" s="33" t="s">
        <v>656</v>
      </c>
      <c r="B28" s="33" t="s">
        <v>25</v>
      </c>
      <c r="C28" s="33" t="s">
        <v>636</v>
      </c>
      <c r="D28" s="33" t="s">
        <v>572</v>
      </c>
      <c r="E28" s="17">
        <v>0</v>
      </c>
      <c r="F28" s="17">
        <v>0.8</v>
      </c>
      <c r="G28" s="17">
        <v>1.3</v>
      </c>
      <c r="H28" s="17">
        <v>0</v>
      </c>
      <c r="I28" s="17">
        <v>0</v>
      </c>
      <c r="J28" s="17">
        <v>0</v>
      </c>
      <c r="K28" s="42">
        <v>1.2</v>
      </c>
      <c r="L28" s="46">
        <f t="shared" si="0"/>
        <v>3.3</v>
      </c>
      <c r="M28" s="43">
        <f t="shared" si="1"/>
        <v>0.23571428571428571</v>
      </c>
      <c r="N28" s="41"/>
    </row>
    <row r="29" spans="1:14" s="15" customFormat="1">
      <c r="A29" s="33" t="s">
        <v>98</v>
      </c>
      <c r="B29" s="33" t="s">
        <v>616</v>
      </c>
      <c r="C29" s="33" t="s">
        <v>246</v>
      </c>
      <c r="D29" s="33" t="s">
        <v>183</v>
      </c>
      <c r="E29" s="17">
        <v>0.7</v>
      </c>
      <c r="F29" s="17">
        <v>1.8</v>
      </c>
      <c r="G29" s="17" t="s">
        <v>8</v>
      </c>
      <c r="H29" s="17" t="s">
        <v>8</v>
      </c>
      <c r="I29" s="17">
        <v>0.2</v>
      </c>
      <c r="J29" s="17">
        <v>0.3</v>
      </c>
      <c r="K29" s="42" t="s">
        <v>8</v>
      </c>
      <c r="L29" s="46">
        <f t="shared" si="0"/>
        <v>3</v>
      </c>
      <c r="M29" s="43">
        <f t="shared" si="1"/>
        <v>0.21428571428571427</v>
      </c>
      <c r="N29" s="41"/>
    </row>
    <row r="30" spans="1:14" s="15" customFormat="1">
      <c r="A30" s="82" t="s">
        <v>375</v>
      </c>
      <c r="B30" s="82" t="s">
        <v>4</v>
      </c>
      <c r="C30" s="33" t="s">
        <v>671</v>
      </c>
      <c r="D30" s="82" t="s">
        <v>638</v>
      </c>
      <c r="E30" s="117">
        <v>0</v>
      </c>
      <c r="F30" s="117">
        <v>0.4</v>
      </c>
      <c r="G30" s="82" t="s">
        <v>8</v>
      </c>
      <c r="H30" s="117">
        <v>1.9</v>
      </c>
      <c r="I30" s="117">
        <v>0.5</v>
      </c>
      <c r="J30" s="117">
        <v>0.2</v>
      </c>
      <c r="K30" s="82" t="s">
        <v>8</v>
      </c>
      <c r="L30" s="46">
        <f t="shared" si="0"/>
        <v>3</v>
      </c>
      <c r="M30" s="43">
        <f t="shared" si="1"/>
        <v>0.21428571428571427</v>
      </c>
      <c r="N30" s="120"/>
    </row>
    <row r="31" spans="1:14" s="15" customFormat="1">
      <c r="A31" s="33" t="s">
        <v>287</v>
      </c>
      <c r="B31" s="33" t="s">
        <v>585</v>
      </c>
      <c r="C31" s="33" t="s">
        <v>629</v>
      </c>
      <c r="D31" s="33" t="s">
        <v>50</v>
      </c>
      <c r="E31" s="17">
        <v>0</v>
      </c>
      <c r="F31" s="17">
        <v>1.6</v>
      </c>
      <c r="G31" s="17">
        <v>0.8</v>
      </c>
      <c r="H31" s="17">
        <v>0</v>
      </c>
      <c r="I31" s="17" t="s">
        <v>8</v>
      </c>
      <c r="J31" s="17">
        <v>0.3</v>
      </c>
      <c r="K31" s="42">
        <v>0.1</v>
      </c>
      <c r="L31" s="46">
        <f t="shared" si="0"/>
        <v>2.8000000000000003</v>
      </c>
      <c r="M31" s="43">
        <f t="shared" si="1"/>
        <v>0.2</v>
      </c>
      <c r="N31" s="41"/>
    </row>
    <row r="32" spans="1:14" s="15" customFormat="1">
      <c r="A32" s="33" t="s">
        <v>236</v>
      </c>
      <c r="B32" s="33" t="s">
        <v>25</v>
      </c>
      <c r="C32" s="33" t="s">
        <v>635</v>
      </c>
      <c r="D32" s="33" t="s">
        <v>50</v>
      </c>
      <c r="E32" s="17">
        <v>0.5</v>
      </c>
      <c r="F32" s="17">
        <v>0.2</v>
      </c>
      <c r="G32" s="17" t="s">
        <v>8</v>
      </c>
      <c r="H32" s="17">
        <v>1.3</v>
      </c>
      <c r="I32" s="17" t="s">
        <v>8</v>
      </c>
      <c r="J32" s="17">
        <v>0.7</v>
      </c>
      <c r="K32" s="42" t="s">
        <v>8</v>
      </c>
      <c r="L32" s="46">
        <f t="shared" si="0"/>
        <v>2.7</v>
      </c>
      <c r="M32" s="43">
        <f t="shared" si="1"/>
        <v>0.19285714285714287</v>
      </c>
      <c r="N32" s="41"/>
    </row>
    <row r="33" spans="1:14" s="15" customFormat="1">
      <c r="A33" s="82" t="s">
        <v>195</v>
      </c>
      <c r="B33" s="82" t="s">
        <v>663</v>
      </c>
      <c r="C33" s="33" t="s">
        <v>664</v>
      </c>
      <c r="D33" s="82" t="s">
        <v>660</v>
      </c>
      <c r="E33" s="117">
        <v>0</v>
      </c>
      <c r="F33" s="117">
        <v>0.7</v>
      </c>
      <c r="G33" s="82" t="s">
        <v>8</v>
      </c>
      <c r="H33" s="117">
        <v>2</v>
      </c>
      <c r="I33" s="82" t="s">
        <v>8</v>
      </c>
      <c r="J33" s="119" t="s">
        <v>8</v>
      </c>
      <c r="K33" s="82" t="s">
        <v>8</v>
      </c>
      <c r="L33" s="46">
        <f t="shared" si="0"/>
        <v>2.7</v>
      </c>
      <c r="M33" s="43">
        <f t="shared" si="1"/>
        <v>0.19285714285714287</v>
      </c>
      <c r="N33" s="120"/>
    </row>
    <row r="34" spans="1:14" s="15" customFormat="1">
      <c r="A34" s="33" t="s">
        <v>658</v>
      </c>
      <c r="B34" s="33" t="s">
        <v>178</v>
      </c>
      <c r="C34" s="33" t="s">
        <v>604</v>
      </c>
      <c r="D34" s="33" t="s">
        <v>572</v>
      </c>
      <c r="E34" s="17">
        <v>0</v>
      </c>
      <c r="F34" s="17">
        <v>1.2</v>
      </c>
      <c r="G34" s="17">
        <v>1.3</v>
      </c>
      <c r="H34" s="17">
        <v>0</v>
      </c>
      <c r="I34" s="17">
        <v>0</v>
      </c>
      <c r="J34" s="17">
        <v>0</v>
      </c>
      <c r="K34" s="42">
        <v>0.1</v>
      </c>
      <c r="L34" s="46">
        <f t="shared" si="0"/>
        <v>2.6</v>
      </c>
      <c r="M34" s="43">
        <f t="shared" si="1"/>
        <v>0.18571428571428572</v>
      </c>
      <c r="N34" s="47"/>
    </row>
    <row r="35" spans="1:14" s="15" customFormat="1">
      <c r="A35" s="33" t="s">
        <v>102</v>
      </c>
      <c r="B35" s="33" t="s">
        <v>69</v>
      </c>
      <c r="C35" s="33" t="s">
        <v>657</v>
      </c>
      <c r="D35" s="33" t="s">
        <v>607</v>
      </c>
      <c r="E35" s="17">
        <v>0.5</v>
      </c>
      <c r="F35" s="17">
        <v>0.4</v>
      </c>
      <c r="G35" s="17" t="s">
        <v>8</v>
      </c>
      <c r="H35" s="17">
        <v>1.6</v>
      </c>
      <c r="I35" s="17" t="s">
        <v>8</v>
      </c>
      <c r="J35" s="17">
        <v>0</v>
      </c>
      <c r="K35" s="42" t="s">
        <v>8</v>
      </c>
      <c r="L35" s="46">
        <f t="shared" ref="L35:L56" si="2">SUM(E35:K35)</f>
        <v>2.5</v>
      </c>
      <c r="M35" s="43">
        <f t="shared" ref="M35:M56" si="3">L35/14</f>
        <v>0.17857142857142858</v>
      </c>
      <c r="N35" s="41"/>
    </row>
    <row r="36" spans="1:14" s="15" customFormat="1">
      <c r="A36" s="33" t="s">
        <v>133</v>
      </c>
      <c r="B36" s="33" t="s">
        <v>612</v>
      </c>
      <c r="C36" s="33" t="s">
        <v>613</v>
      </c>
      <c r="D36" s="33" t="s">
        <v>325</v>
      </c>
      <c r="E36" s="17">
        <v>0</v>
      </c>
      <c r="F36" s="17">
        <v>0.4</v>
      </c>
      <c r="G36" s="17">
        <v>0</v>
      </c>
      <c r="H36" s="17">
        <v>2</v>
      </c>
      <c r="I36" s="17">
        <v>0</v>
      </c>
      <c r="J36" s="17">
        <v>0</v>
      </c>
      <c r="K36" s="42" t="s">
        <v>8</v>
      </c>
      <c r="L36" s="46">
        <f t="shared" si="2"/>
        <v>2.4</v>
      </c>
      <c r="M36" s="43">
        <f t="shared" si="3"/>
        <v>0.17142857142857143</v>
      </c>
      <c r="N36" s="41"/>
    </row>
    <row r="37" spans="1:14" s="15" customFormat="1">
      <c r="A37" s="113" t="s">
        <v>113</v>
      </c>
      <c r="B37" s="33" t="s">
        <v>19</v>
      </c>
      <c r="C37" s="33" t="s">
        <v>254</v>
      </c>
      <c r="D37" s="82" t="s">
        <v>641</v>
      </c>
      <c r="E37" s="114">
        <v>0.2</v>
      </c>
      <c r="F37" s="114">
        <v>0.6</v>
      </c>
      <c r="G37" s="114">
        <v>1.3</v>
      </c>
      <c r="H37" s="115" t="s">
        <v>8</v>
      </c>
      <c r="I37" s="115" t="s">
        <v>8</v>
      </c>
      <c r="J37" s="114">
        <v>0.2</v>
      </c>
      <c r="K37" s="115" t="s">
        <v>8</v>
      </c>
      <c r="L37" s="46">
        <f t="shared" si="2"/>
        <v>2.3000000000000003</v>
      </c>
      <c r="M37" s="43">
        <f t="shared" si="3"/>
        <v>0.16428571428571431</v>
      </c>
      <c r="N37" s="116"/>
    </row>
    <row r="38" spans="1:14" s="15" customFormat="1">
      <c r="A38" s="33" t="s">
        <v>284</v>
      </c>
      <c r="B38" s="33" t="s">
        <v>639</v>
      </c>
      <c r="C38" s="33" t="s">
        <v>68</v>
      </c>
      <c r="D38" s="33" t="s">
        <v>63</v>
      </c>
      <c r="E38" s="17">
        <v>0</v>
      </c>
      <c r="F38" s="17">
        <v>0.4</v>
      </c>
      <c r="G38" s="17">
        <v>0</v>
      </c>
      <c r="H38" s="17">
        <v>1.2</v>
      </c>
      <c r="I38" s="17">
        <v>0</v>
      </c>
      <c r="J38" s="17">
        <v>0.7</v>
      </c>
      <c r="K38" s="42">
        <v>0</v>
      </c>
      <c r="L38" s="46">
        <f t="shared" si="2"/>
        <v>2.2999999999999998</v>
      </c>
      <c r="M38" s="43">
        <f t="shared" si="3"/>
        <v>0.16428571428571428</v>
      </c>
      <c r="N38" s="41"/>
    </row>
    <row r="39" spans="1:14" s="15" customFormat="1">
      <c r="A39" s="33" t="s">
        <v>260</v>
      </c>
      <c r="B39" s="33" t="s">
        <v>624</v>
      </c>
      <c r="C39" s="33" t="s">
        <v>31</v>
      </c>
      <c r="D39" s="33" t="s">
        <v>50</v>
      </c>
      <c r="E39" s="17">
        <v>0</v>
      </c>
      <c r="F39" s="17">
        <v>1</v>
      </c>
      <c r="G39" s="17">
        <v>0.8</v>
      </c>
      <c r="H39" s="17">
        <v>0.4</v>
      </c>
      <c r="I39" s="17">
        <v>0</v>
      </c>
      <c r="J39" s="17">
        <v>0</v>
      </c>
      <c r="K39" s="42" t="s">
        <v>8</v>
      </c>
      <c r="L39" s="46">
        <f t="shared" si="2"/>
        <v>2.2000000000000002</v>
      </c>
      <c r="M39" s="43">
        <f t="shared" si="3"/>
        <v>0.15714285714285717</v>
      </c>
      <c r="N39" s="41"/>
    </row>
    <row r="40" spans="1:14" s="15" customFormat="1">
      <c r="A40" s="33" t="s">
        <v>97</v>
      </c>
      <c r="B40" s="33" t="s">
        <v>288</v>
      </c>
      <c r="C40" s="33" t="s">
        <v>609</v>
      </c>
      <c r="D40" s="33" t="s">
        <v>44</v>
      </c>
      <c r="E40" s="17">
        <v>0</v>
      </c>
      <c r="F40" s="17">
        <v>1</v>
      </c>
      <c r="G40" s="17">
        <v>0.8</v>
      </c>
      <c r="H40" s="17" t="s">
        <v>8</v>
      </c>
      <c r="I40" s="17">
        <v>0.1</v>
      </c>
      <c r="J40" s="17" t="s">
        <v>8</v>
      </c>
      <c r="K40" s="42" t="s">
        <v>8</v>
      </c>
      <c r="L40" s="46">
        <f t="shared" si="2"/>
        <v>1.9000000000000001</v>
      </c>
      <c r="M40" s="43">
        <f t="shared" si="3"/>
        <v>0.13571428571428573</v>
      </c>
      <c r="N40" s="41"/>
    </row>
    <row r="41" spans="1:14" s="15" customFormat="1">
      <c r="A41" s="113" t="s">
        <v>85</v>
      </c>
      <c r="B41" s="82" t="s">
        <v>288</v>
      </c>
      <c r="C41" s="33" t="s">
        <v>640</v>
      </c>
      <c r="D41" s="82" t="s">
        <v>70</v>
      </c>
      <c r="E41" s="114">
        <v>0.3</v>
      </c>
      <c r="F41" s="114">
        <v>0</v>
      </c>
      <c r="G41" s="114">
        <v>0</v>
      </c>
      <c r="H41" s="114">
        <v>0.5</v>
      </c>
      <c r="I41" s="114">
        <v>0</v>
      </c>
      <c r="J41" s="114">
        <v>0.7</v>
      </c>
      <c r="K41" s="115" t="s">
        <v>8</v>
      </c>
      <c r="L41" s="46">
        <f t="shared" si="2"/>
        <v>1.5</v>
      </c>
      <c r="M41" s="43">
        <f t="shared" si="3"/>
        <v>0.10714285714285714</v>
      </c>
      <c r="N41" s="116"/>
    </row>
    <row r="42" spans="1:14" s="15" customFormat="1">
      <c r="A42" s="33" t="s">
        <v>262</v>
      </c>
      <c r="B42" s="33" t="s">
        <v>64</v>
      </c>
      <c r="C42" s="33" t="s">
        <v>107</v>
      </c>
      <c r="D42" s="33" t="s">
        <v>63</v>
      </c>
      <c r="E42" s="17"/>
      <c r="F42" s="17"/>
      <c r="G42" s="17"/>
      <c r="H42" s="17"/>
      <c r="I42" s="17"/>
      <c r="J42" s="17"/>
      <c r="K42" s="42"/>
      <c r="L42" s="46">
        <f>SUM(E42:K42)</f>
        <v>0</v>
      </c>
      <c r="M42" s="43">
        <f>L42/14</f>
        <v>0</v>
      </c>
      <c r="N42" s="41"/>
    </row>
    <row r="43" spans="1:14" s="15" customFormat="1">
      <c r="A43" s="33" t="s">
        <v>359</v>
      </c>
      <c r="B43" s="33" t="s">
        <v>631</v>
      </c>
      <c r="C43" s="33" t="s">
        <v>632</v>
      </c>
      <c r="D43" s="33" t="s">
        <v>44</v>
      </c>
      <c r="E43" s="17"/>
      <c r="F43" s="17"/>
      <c r="G43" s="17"/>
      <c r="H43" s="17"/>
      <c r="I43" s="17"/>
      <c r="J43" s="17"/>
      <c r="K43" s="42"/>
      <c r="L43" s="46">
        <f>SUM(E43:K43)</f>
        <v>0</v>
      </c>
      <c r="M43" s="43">
        <f>L43/14</f>
        <v>0</v>
      </c>
      <c r="N43" s="41"/>
    </row>
    <row r="44" spans="1:14" s="15" customFormat="1">
      <c r="A44" s="33" t="s">
        <v>289</v>
      </c>
      <c r="B44" s="33" t="s">
        <v>323</v>
      </c>
      <c r="C44" s="33" t="s">
        <v>675</v>
      </c>
      <c r="D44" s="33" t="s">
        <v>50</v>
      </c>
      <c r="E44" s="17"/>
      <c r="F44" s="17"/>
      <c r="G44" s="17"/>
      <c r="H44" s="17"/>
      <c r="I44" s="17"/>
      <c r="J44" s="17"/>
      <c r="K44" s="42"/>
      <c r="L44" s="46">
        <f>SUM(E44:K44)</f>
        <v>0</v>
      </c>
      <c r="M44" s="43">
        <f>L44/14</f>
        <v>0</v>
      </c>
      <c r="N44" s="41"/>
    </row>
    <row r="45" spans="1:14" s="15" customFormat="1">
      <c r="A45" s="33" t="s">
        <v>673</v>
      </c>
      <c r="B45" s="33" t="s">
        <v>602</v>
      </c>
      <c r="C45" s="33" t="s">
        <v>603</v>
      </c>
      <c r="D45" s="33" t="s">
        <v>50</v>
      </c>
      <c r="E45" s="17"/>
      <c r="F45" s="17"/>
      <c r="G45" s="17"/>
      <c r="H45" s="17"/>
      <c r="I45" s="17"/>
      <c r="J45" s="17"/>
      <c r="K45" s="42"/>
      <c r="L45" s="46">
        <f>SUM(E45:K45)</f>
        <v>0</v>
      </c>
      <c r="M45" s="43">
        <f>L45/14</f>
        <v>0</v>
      </c>
      <c r="N45" s="41"/>
    </row>
    <row r="46" spans="1:14" s="16" customFormat="1">
      <c r="A46" s="33" t="s">
        <v>674</v>
      </c>
      <c r="B46" s="33" t="s">
        <v>626</v>
      </c>
      <c r="C46" s="33" t="s">
        <v>627</v>
      </c>
      <c r="D46" s="33" t="s">
        <v>628</v>
      </c>
      <c r="E46" s="17"/>
      <c r="F46" s="17"/>
      <c r="G46" s="17"/>
      <c r="H46" s="17"/>
      <c r="I46" s="17"/>
      <c r="J46" s="17"/>
      <c r="K46" s="42"/>
      <c r="L46" s="46">
        <f>SUM(E46:K46)</f>
        <v>0</v>
      </c>
      <c r="M46" s="43">
        <f>L46/14</f>
        <v>0</v>
      </c>
      <c r="N46" s="41"/>
    </row>
    <row r="47" spans="1:14" s="15" customFormat="1">
      <c r="A47" s="82" t="s">
        <v>247</v>
      </c>
      <c r="B47" s="82" t="s">
        <v>645</v>
      </c>
      <c r="C47" s="33" t="s">
        <v>677</v>
      </c>
      <c r="D47" s="82" t="s">
        <v>252</v>
      </c>
      <c r="E47" s="117"/>
      <c r="F47" s="117"/>
      <c r="G47" s="117"/>
      <c r="H47" s="117"/>
      <c r="I47" s="82"/>
      <c r="J47" s="119"/>
      <c r="K47" s="82"/>
      <c r="L47" s="46">
        <f>SUM(E47:K47)</f>
        <v>0</v>
      </c>
      <c r="M47" s="43">
        <f>L47/14</f>
        <v>0</v>
      </c>
      <c r="N47" s="120"/>
    </row>
    <row r="48" spans="1:14">
      <c r="A48" s="82" t="s">
        <v>205</v>
      </c>
      <c r="B48" s="33" t="s">
        <v>643</v>
      </c>
      <c r="C48" s="33" t="s">
        <v>396</v>
      </c>
      <c r="D48" s="82" t="s">
        <v>252</v>
      </c>
      <c r="E48" s="117"/>
      <c r="F48" s="82"/>
      <c r="G48" s="117"/>
      <c r="H48" s="117"/>
      <c r="I48" s="82"/>
      <c r="J48" s="118"/>
      <c r="K48" s="82"/>
      <c r="L48" s="46">
        <f>SUM(E48:K48)</f>
        <v>0</v>
      </c>
      <c r="M48" s="43">
        <f>L48/14</f>
        <v>0</v>
      </c>
      <c r="N48" s="120"/>
    </row>
    <row r="49" spans="1:14">
      <c r="A49" s="33" t="s">
        <v>293</v>
      </c>
      <c r="B49" s="33" t="s">
        <v>348</v>
      </c>
      <c r="C49" s="33" t="s">
        <v>229</v>
      </c>
      <c r="D49" s="33" t="s">
        <v>63</v>
      </c>
      <c r="E49" s="17"/>
      <c r="F49" s="17"/>
      <c r="G49" s="17"/>
      <c r="H49" s="17"/>
      <c r="I49" s="17"/>
      <c r="J49" s="17"/>
      <c r="K49" s="42"/>
      <c r="L49" s="46">
        <f>SUM(E49:K49)</f>
        <v>0</v>
      </c>
      <c r="M49" s="43">
        <f>L49/14</f>
        <v>0</v>
      </c>
      <c r="N49" s="41"/>
    </row>
    <row r="50" spans="1:14">
      <c r="A50" s="33" t="s">
        <v>290</v>
      </c>
      <c r="B50" s="33" t="s">
        <v>605</v>
      </c>
      <c r="C50" s="33" t="s">
        <v>606</v>
      </c>
      <c r="D50" s="33" t="s">
        <v>124</v>
      </c>
      <c r="E50" s="17"/>
      <c r="F50" s="17"/>
      <c r="G50" s="17"/>
      <c r="H50" s="17"/>
      <c r="I50" s="17"/>
      <c r="J50" s="17"/>
      <c r="K50" s="42"/>
      <c r="L50" s="46">
        <f>SUM(E50:K50)</f>
        <v>0</v>
      </c>
      <c r="M50" s="43">
        <f>L50/14</f>
        <v>0</v>
      </c>
      <c r="N50" s="41"/>
    </row>
    <row r="51" spans="1:14">
      <c r="A51" s="33" t="s">
        <v>182</v>
      </c>
      <c r="B51" s="33" t="s">
        <v>667</v>
      </c>
      <c r="C51" s="33" t="s">
        <v>668</v>
      </c>
      <c r="D51" s="33" t="s">
        <v>50</v>
      </c>
      <c r="E51" s="17"/>
      <c r="F51" s="17"/>
      <c r="G51" s="17"/>
      <c r="H51" s="17"/>
      <c r="I51" s="17"/>
      <c r="J51" s="17"/>
      <c r="K51" s="42"/>
      <c r="L51" s="46">
        <f>SUM(E51:K51)</f>
        <v>0</v>
      </c>
      <c r="M51" s="43">
        <f>L51/14</f>
        <v>0</v>
      </c>
      <c r="N51" s="41"/>
    </row>
    <row r="52" spans="1:14">
      <c r="A52" s="33" t="s">
        <v>661</v>
      </c>
      <c r="B52" s="33" t="s">
        <v>71</v>
      </c>
      <c r="C52" s="33" t="s">
        <v>625</v>
      </c>
      <c r="D52" s="33" t="s">
        <v>44</v>
      </c>
      <c r="E52" s="17"/>
      <c r="F52" s="17"/>
      <c r="G52" s="17"/>
      <c r="H52" s="17"/>
      <c r="I52" s="17"/>
      <c r="J52" s="17"/>
      <c r="K52" s="42"/>
      <c r="L52" s="46">
        <f>SUM(E52:K52)</f>
        <v>0</v>
      </c>
      <c r="M52" s="43">
        <f>L52/14</f>
        <v>0</v>
      </c>
      <c r="N52" s="41"/>
    </row>
    <row r="53" spans="1:14">
      <c r="A53" s="33" t="s">
        <v>338</v>
      </c>
      <c r="B53" s="33" t="s">
        <v>25</v>
      </c>
      <c r="C53" s="33" t="s">
        <v>608</v>
      </c>
      <c r="D53" s="33" t="s">
        <v>44</v>
      </c>
      <c r="E53" s="17"/>
      <c r="F53" s="17"/>
      <c r="G53" s="17"/>
      <c r="H53" s="17"/>
      <c r="I53" s="17"/>
      <c r="J53" s="17"/>
      <c r="K53" s="42"/>
      <c r="L53" s="46">
        <f>SUM(E53:K53)</f>
        <v>0</v>
      </c>
      <c r="M53" s="43">
        <f>L53/14</f>
        <v>0</v>
      </c>
      <c r="N53" s="41"/>
    </row>
    <row r="54" spans="1:14">
      <c r="A54" s="33" t="s">
        <v>235</v>
      </c>
      <c r="B54" s="33" t="s">
        <v>614</v>
      </c>
      <c r="C54" s="33" t="s">
        <v>615</v>
      </c>
      <c r="D54" s="33" t="s">
        <v>50</v>
      </c>
      <c r="E54" s="17"/>
      <c r="F54" s="17"/>
      <c r="G54" s="17"/>
      <c r="H54" s="17"/>
      <c r="I54" s="17"/>
      <c r="J54" s="17"/>
      <c r="K54" s="42"/>
      <c r="L54" s="46">
        <f>SUM(E54:K54)</f>
        <v>0</v>
      </c>
      <c r="M54" s="43">
        <f>L54/14</f>
        <v>0</v>
      </c>
      <c r="N54" s="41"/>
    </row>
    <row r="55" spans="1:14">
      <c r="A55" s="33" t="s">
        <v>326</v>
      </c>
      <c r="B55" s="33" t="s">
        <v>617</v>
      </c>
      <c r="C55" s="33" t="s">
        <v>618</v>
      </c>
      <c r="D55" s="33" t="s">
        <v>523</v>
      </c>
      <c r="E55" s="17"/>
      <c r="F55" s="17"/>
      <c r="G55" s="17"/>
      <c r="H55" s="17"/>
      <c r="I55" s="17"/>
      <c r="J55" s="17"/>
      <c r="K55" s="42"/>
      <c r="L55" s="46">
        <f>SUM(E55:K55)</f>
        <v>0</v>
      </c>
      <c r="M55" s="43">
        <f>L55/14</f>
        <v>0</v>
      </c>
      <c r="N55" s="41"/>
    </row>
    <row r="56" spans="1:14">
      <c r="A56" s="33" t="s">
        <v>89</v>
      </c>
      <c r="B56" s="33" t="s">
        <v>453</v>
      </c>
      <c r="C56" s="33" t="s">
        <v>633</v>
      </c>
      <c r="D56" s="33" t="s">
        <v>49</v>
      </c>
      <c r="E56" s="17"/>
      <c r="F56" s="17"/>
      <c r="G56" s="17"/>
      <c r="H56" s="17"/>
      <c r="I56" s="17"/>
      <c r="J56" s="17"/>
      <c r="K56" s="42"/>
      <c r="L56" s="46">
        <f>SUM(E56:K56)</f>
        <v>0</v>
      </c>
      <c r="M56" s="43">
        <f>L56/14</f>
        <v>0</v>
      </c>
      <c r="N56" s="41"/>
    </row>
    <row r="57" spans="1:14">
      <c r="A57" t="s">
        <v>726</v>
      </c>
    </row>
  </sheetData>
  <sortState ref="A42:N56">
    <sortCondition ref="C42:C56"/>
  </sortState>
  <mergeCells count="1">
    <mergeCell ref="A1:N1"/>
  </mergeCells>
  <phoneticPr fontId="0" type="noConversion"/>
  <pageMargins left="0.59055118110236227" right="0.6692913385826772" top="0.85" bottom="0.98" header="0.51181102362204722" footer="0.51181102362204722"/>
  <pageSetup paperSize="9" orientation="landscape" r:id="rId1"/>
  <headerFooter alignWithMargins="0">
    <oddFooter>&amp;CLapa &amp;P no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E15" sqref="E15"/>
    </sheetView>
  </sheetViews>
  <sheetFormatPr defaultRowHeight="12.75"/>
  <cols>
    <col min="1" max="1" width="23" customWidth="1"/>
    <col min="3" max="3" width="11.85546875" customWidth="1"/>
    <col min="8" max="8" width="12.5703125" customWidth="1"/>
  </cols>
  <sheetData>
    <row r="1" spans="1:11">
      <c r="A1" s="20"/>
      <c r="B1" s="124" t="s">
        <v>168</v>
      </c>
      <c r="C1" s="124"/>
      <c r="D1" s="124"/>
      <c r="E1" s="124"/>
      <c r="G1" s="125" t="s">
        <v>169</v>
      </c>
      <c r="H1" s="125"/>
      <c r="I1" s="125"/>
      <c r="J1" s="125"/>
    </row>
    <row r="2" spans="1:11">
      <c r="A2" s="21" t="s">
        <v>170</v>
      </c>
      <c r="B2" s="21" t="s">
        <v>171</v>
      </c>
      <c r="C2" s="21" t="s">
        <v>172</v>
      </c>
      <c r="D2" s="21" t="s">
        <v>173</v>
      </c>
      <c r="E2" s="21" t="s">
        <v>174</v>
      </c>
      <c r="G2" s="21" t="s">
        <v>171</v>
      </c>
      <c r="H2" s="21" t="s">
        <v>172</v>
      </c>
      <c r="I2" s="21" t="s">
        <v>173</v>
      </c>
      <c r="J2" s="21" t="s">
        <v>174</v>
      </c>
      <c r="K2" s="22" t="s">
        <v>175</v>
      </c>
    </row>
    <row r="3" spans="1:11">
      <c r="A3" s="23"/>
      <c r="B3" s="24"/>
      <c r="C3" s="24"/>
      <c r="D3" s="24"/>
      <c r="E3" s="24"/>
      <c r="G3" s="25"/>
      <c r="H3" s="25"/>
      <c r="I3" s="25"/>
      <c r="J3" s="25"/>
      <c r="K3" s="26"/>
    </row>
    <row r="4" spans="1:11">
      <c r="A4" s="23"/>
      <c r="B4" s="24"/>
      <c r="C4" s="24"/>
      <c r="D4" s="24"/>
      <c r="E4" s="24"/>
      <c r="G4" s="25"/>
      <c r="H4" s="25"/>
      <c r="I4" s="25"/>
      <c r="J4" s="25"/>
      <c r="K4" s="26"/>
    </row>
    <row r="5" spans="1:11">
      <c r="A5" s="23"/>
      <c r="B5" s="24"/>
      <c r="C5" s="24"/>
      <c r="D5" s="24"/>
      <c r="E5" s="24"/>
      <c r="G5" s="25"/>
      <c r="H5" s="25"/>
      <c r="I5" s="25"/>
      <c r="J5" s="25"/>
      <c r="K5" s="26"/>
    </row>
    <row r="6" spans="1:11">
      <c r="A6" s="23"/>
      <c r="B6" s="24"/>
      <c r="C6" s="24"/>
      <c r="D6" s="24"/>
      <c r="E6" s="24"/>
      <c r="G6" s="25"/>
      <c r="H6" s="25"/>
      <c r="I6" s="25"/>
      <c r="J6" s="25"/>
      <c r="K6" s="26"/>
    </row>
    <row r="7" spans="1:11">
      <c r="A7" s="23"/>
      <c r="B7" s="24"/>
      <c r="C7" s="24"/>
      <c r="D7" s="24"/>
      <c r="E7" s="24"/>
      <c r="G7" s="25"/>
      <c r="H7" s="25"/>
      <c r="I7" s="25"/>
      <c r="J7" s="25"/>
      <c r="K7" s="26"/>
    </row>
    <row r="8" spans="1:11">
      <c r="A8" s="23"/>
      <c r="B8" s="24"/>
      <c r="C8" s="24"/>
      <c r="D8" s="24"/>
      <c r="E8" s="24"/>
      <c r="G8" s="25"/>
      <c r="H8" s="25"/>
      <c r="I8" s="25"/>
      <c r="J8" s="25"/>
      <c r="K8" s="26"/>
    </row>
    <row r="9" spans="1:11">
      <c r="A9" s="23"/>
      <c r="B9" s="24"/>
      <c r="C9" s="24"/>
      <c r="D9" s="24"/>
      <c r="E9" s="24"/>
      <c r="G9" s="25"/>
      <c r="H9" s="25"/>
      <c r="I9" s="25"/>
      <c r="J9" s="25"/>
      <c r="K9" s="26"/>
    </row>
    <row r="10" spans="1:11">
      <c r="A10" s="23"/>
      <c r="B10" s="24"/>
      <c r="C10" s="24"/>
      <c r="D10" s="24"/>
      <c r="E10" s="24"/>
      <c r="G10" s="25"/>
      <c r="H10" s="25"/>
      <c r="I10" s="25"/>
      <c r="J10" s="25"/>
      <c r="K10" s="26"/>
    </row>
    <row r="11" spans="1:11">
      <c r="A11" s="23"/>
      <c r="B11" s="24"/>
      <c r="C11" s="24"/>
      <c r="D11" s="24"/>
      <c r="E11" s="24"/>
      <c r="G11" s="25"/>
      <c r="H11" s="25"/>
      <c r="I11" s="25"/>
      <c r="J11" s="25"/>
      <c r="K11" s="26"/>
    </row>
  </sheetData>
  <mergeCells count="2">
    <mergeCell ref="B1:E1"/>
    <mergeCell ref="G1:J1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9. klase</vt:lpstr>
      <vt:lpstr>10.klase</vt:lpstr>
      <vt:lpstr>11.klase</vt:lpstr>
      <vt:lpstr>12.klase</vt:lpstr>
      <vt:lpstr>statistics</vt:lpstr>
      <vt:lpstr>'10.klase'!Print_Titles</vt:lpstr>
      <vt:lpstr>'11.klase'!Print_Titles</vt:lpstr>
      <vt:lpstr>'12.klase'!Print_Titles</vt:lpstr>
      <vt:lpstr>'9. klase'!Print_Titles</vt:lpstr>
    </vt:vector>
  </TitlesOfParts>
  <Company>LU FMF Fizikas nodaļa</Company>
  <LinksUpToDate>false</LinksUpToDate>
  <SharedDoc>false</SharedDoc>
  <HyperlinkBase>http://www.cfi.lu.lv/teor/olimp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33. LAFO rezultāti</dc:title>
  <dc:subject>Latvijas Astklātā Fizikas olimpiāde</dc:subject>
  <dc:creator>V. Kaščejevs, D. Bočarovs, V.I. Fļorovs</dc:creator>
  <cp:lastModifiedBy>Dmitry Bocharov</cp:lastModifiedBy>
  <cp:lastPrinted>2016-03-30T11:18:13Z</cp:lastPrinted>
  <dcterms:created xsi:type="dcterms:W3CDTF">2003-04-14T15:10:59Z</dcterms:created>
  <dcterms:modified xsi:type="dcterms:W3CDTF">2016-05-23T10:16:58Z</dcterms:modified>
</cp:coreProperties>
</file>