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365" windowWidth="12120" windowHeight="7320" activeTab="3"/>
  </bookViews>
  <sheets>
    <sheet name="9.klase" sheetId="1" r:id="rId1"/>
    <sheet name="10.klase" sheetId="2" r:id="rId2"/>
    <sheet name="11.klase" sheetId="3" r:id="rId3"/>
    <sheet name="12.klase" sheetId="4" r:id="rId4"/>
    <sheet name="Sheet1" sheetId="5" r:id="rId5"/>
  </sheets>
  <definedNames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fullCalcOnLoad="1"/>
</workbook>
</file>

<file path=xl/sharedStrings.xml><?xml version="1.0" encoding="utf-8"?>
<sst xmlns="http://schemas.openxmlformats.org/spreadsheetml/2006/main" count="958" uniqueCount="522">
  <si>
    <t>kods</t>
  </si>
  <si>
    <t>Vārds</t>
  </si>
  <si>
    <t>Uzvārds</t>
  </si>
  <si>
    <t>skola</t>
  </si>
  <si>
    <t>Dmitrijs</t>
  </si>
  <si>
    <t>Andrejs</t>
  </si>
  <si>
    <t>Aleksandrs</t>
  </si>
  <si>
    <t>Artūrs</t>
  </si>
  <si>
    <t>Jānis</t>
  </si>
  <si>
    <t>Edgars</t>
  </si>
  <si>
    <t>Sergejs</t>
  </si>
  <si>
    <t>kopā</t>
  </si>
  <si>
    <t>n</t>
  </si>
  <si>
    <t>D40</t>
  </si>
  <si>
    <t>R48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</si>
  <si>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</si>
  <si>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</si>
  <si>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</si>
  <si>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</si>
  <si>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</si>
  <si>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</si>
  <si>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</si>
  <si>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</si>
  <si>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</si>
  <si>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9.</t>
  </si>
  <si>
    <t>Skola</t>
  </si>
  <si>
    <t>D11</t>
  </si>
  <si>
    <t>Anastasija</t>
  </si>
  <si>
    <t>Aleksejs</t>
  </si>
  <si>
    <t>Anna</t>
  </si>
  <si>
    <t>R101</t>
  </si>
  <si>
    <t>D38</t>
  </si>
  <si>
    <t>R50</t>
  </si>
  <si>
    <t>Armands</t>
  </si>
  <si>
    <t>D35</t>
  </si>
  <si>
    <t>R103</t>
  </si>
  <si>
    <t>Reinis</t>
  </si>
  <si>
    <t>D24</t>
  </si>
  <si>
    <t>Normunds</t>
  </si>
  <si>
    <t>D25</t>
  </si>
  <si>
    <t>D36</t>
  </si>
  <si>
    <t>R57</t>
  </si>
  <si>
    <t>R83</t>
  </si>
  <si>
    <t>D33</t>
  </si>
  <si>
    <t>R73</t>
  </si>
  <si>
    <t>D2</t>
  </si>
  <si>
    <t>D7</t>
  </si>
  <si>
    <t>D15</t>
  </si>
  <si>
    <t>R71</t>
  </si>
  <si>
    <t>D3</t>
  </si>
  <si>
    <t>D20</t>
  </si>
  <si>
    <t>D17</t>
  </si>
  <si>
    <t>D1</t>
  </si>
  <si>
    <t>D32</t>
  </si>
  <si>
    <t>Vitālijs</t>
  </si>
  <si>
    <t>D6</t>
  </si>
  <si>
    <t>D5</t>
  </si>
  <si>
    <t>D19</t>
  </si>
  <si>
    <t>Vladislavs</t>
  </si>
  <si>
    <t>D21</t>
  </si>
  <si>
    <t>R64</t>
  </si>
  <si>
    <t>D29</t>
  </si>
  <si>
    <t>Size</t>
  </si>
  <si>
    <t>R85</t>
  </si>
  <si>
    <t>R15</t>
  </si>
  <si>
    <t>R28</t>
  </si>
  <si>
    <t>D45</t>
  </si>
  <si>
    <t>Kristaps</t>
  </si>
  <si>
    <t>R100</t>
  </si>
  <si>
    <t>Ieva</t>
  </si>
  <si>
    <t>R77</t>
  </si>
  <si>
    <t>Lauris</t>
  </si>
  <si>
    <t>R105</t>
  </si>
  <si>
    <t>R102</t>
  </si>
  <si>
    <t>R106</t>
  </si>
  <si>
    <t>L3</t>
  </si>
  <si>
    <t>R87</t>
  </si>
  <si>
    <t>R98</t>
  </si>
  <si>
    <t>R61</t>
  </si>
  <si>
    <t>R84</t>
  </si>
  <si>
    <t>R78</t>
  </si>
  <si>
    <t>Rīgas Franču licejs</t>
  </si>
  <si>
    <t>Tjarve</t>
  </si>
  <si>
    <t>R29</t>
  </si>
  <si>
    <t>R32</t>
  </si>
  <si>
    <t>R27</t>
  </si>
  <si>
    <t>R16</t>
  </si>
  <si>
    <t>Germans</t>
  </si>
  <si>
    <t>Rimarevs</t>
  </si>
  <si>
    <t>Garančs</t>
  </si>
  <si>
    <t>R86</t>
  </si>
  <si>
    <t>R24</t>
  </si>
  <si>
    <t>Krasts</t>
  </si>
  <si>
    <t>Konstantins</t>
  </si>
  <si>
    <t>R31</t>
  </si>
  <si>
    <t>R99</t>
  </si>
  <si>
    <t>R89</t>
  </si>
  <si>
    <t>Ģirts</t>
  </si>
  <si>
    <t>R90</t>
  </si>
  <si>
    <t>R30</t>
  </si>
  <si>
    <t>Ivanovs</t>
  </si>
  <si>
    <t>R75</t>
  </si>
  <si>
    <t>D34</t>
  </si>
  <si>
    <t>R66</t>
  </si>
  <si>
    <t>D10</t>
  </si>
  <si>
    <t>D12</t>
  </si>
  <si>
    <t>Artjoms</t>
  </si>
  <si>
    <t>D18</t>
  </si>
  <si>
    <t>Pastars</t>
  </si>
  <si>
    <t>D4</t>
  </si>
  <si>
    <t>D23</t>
  </si>
  <si>
    <t>D30</t>
  </si>
  <si>
    <t>D31</t>
  </si>
  <si>
    <t>D39</t>
  </si>
  <si>
    <t>R70</t>
  </si>
  <si>
    <t>D37</t>
  </si>
  <si>
    <t>R104</t>
  </si>
  <si>
    <t>R82</t>
  </si>
  <si>
    <t>R54</t>
  </si>
  <si>
    <t>D14</t>
  </si>
  <si>
    <t>E-pasts</t>
  </si>
  <si>
    <t>Maksims</t>
  </si>
  <si>
    <t>R19</t>
  </si>
  <si>
    <t>Kristīne</t>
  </si>
  <si>
    <t>D9</t>
  </si>
  <si>
    <t>R68</t>
  </si>
  <si>
    <t>Kārlis</t>
  </si>
  <si>
    <t>Igors</t>
  </si>
  <si>
    <t>R79</t>
  </si>
  <si>
    <t>L2</t>
  </si>
  <si>
    <t>R17</t>
  </si>
  <si>
    <t>Lielāmurs</t>
  </si>
  <si>
    <t>Zāģeris</t>
  </si>
  <si>
    <t>Plaunovs</t>
  </si>
  <si>
    <t>Brics</t>
  </si>
  <si>
    <t>Franckevičs</t>
  </si>
  <si>
    <t>Skudra</t>
  </si>
  <si>
    <t>Blakunovs</t>
  </si>
  <si>
    <t>D8</t>
  </si>
  <si>
    <t>D28</t>
  </si>
  <si>
    <t>Babovskis</t>
  </si>
  <si>
    <t>D13</t>
  </si>
  <si>
    <t>L6</t>
  </si>
  <si>
    <t>Armans</t>
  </si>
  <si>
    <t>Hanamirjans</t>
  </si>
  <si>
    <t>Roberts</t>
  </si>
  <si>
    <t>Veics</t>
  </si>
  <si>
    <t>Viktorija</t>
  </si>
  <si>
    <t>Kozina</t>
  </si>
  <si>
    <t>Luka</t>
  </si>
  <si>
    <t>Ivanovskis</t>
  </si>
  <si>
    <t>R76</t>
  </si>
  <si>
    <t>Haralds</t>
  </si>
  <si>
    <t>R52</t>
  </si>
  <si>
    <t>R72</t>
  </si>
  <si>
    <t>R108</t>
  </si>
  <si>
    <t>R20</t>
  </si>
  <si>
    <t>R97</t>
  </si>
  <si>
    <t>Irina</t>
  </si>
  <si>
    <t>R88</t>
  </si>
  <si>
    <t>Kadiķis</t>
  </si>
  <si>
    <t>R49</t>
  </si>
  <si>
    <t>Raivis</t>
  </si>
  <si>
    <t>R62</t>
  </si>
  <si>
    <t>Ričards</t>
  </si>
  <si>
    <t>Grigonis</t>
  </si>
  <si>
    <t>Groza</t>
  </si>
  <si>
    <t>Eduards</t>
  </si>
  <si>
    <t>Iveta</t>
  </si>
  <si>
    <t>Ivanāne</t>
  </si>
  <si>
    <t>Linda</t>
  </si>
  <si>
    <t>Linards</t>
  </si>
  <si>
    <t>Šmeiksts</t>
  </si>
  <si>
    <t>Pudule</t>
  </si>
  <si>
    <t>Mārtiņš</t>
  </si>
  <si>
    <t>Volkovs</t>
  </si>
  <si>
    <t>Ņikita</t>
  </si>
  <si>
    <t>R22</t>
  </si>
  <si>
    <t>Rumjancevs</t>
  </si>
  <si>
    <t>Miķelis</t>
  </si>
  <si>
    <t>Ziemelis</t>
  </si>
  <si>
    <t>Vasiļevska</t>
  </si>
  <si>
    <t>Veronika</t>
  </si>
  <si>
    <t>Lācis</t>
  </si>
  <si>
    <t>Baumanis</t>
  </si>
  <si>
    <t>Adsons</t>
  </si>
  <si>
    <t>R51</t>
  </si>
  <si>
    <t>Lisovs</t>
  </si>
  <si>
    <t>Preiļu 1. pamatskola</t>
  </si>
  <si>
    <t>Raimonds</t>
  </si>
  <si>
    <t>Brencis</t>
  </si>
  <si>
    <t>Elīna</t>
  </si>
  <si>
    <t>Dūda</t>
  </si>
  <si>
    <t>Rafaļskis</t>
  </si>
  <si>
    <t>Inese</t>
  </si>
  <si>
    <t>Silkina</t>
  </si>
  <si>
    <t>Jēkabs</t>
  </si>
  <si>
    <t>Kuzņecovs</t>
  </si>
  <si>
    <t>R53</t>
  </si>
  <si>
    <t>D27</t>
  </si>
  <si>
    <t>Švarnovičs</t>
  </si>
  <si>
    <t>R21</t>
  </si>
  <si>
    <t>R69</t>
  </si>
  <si>
    <t>D43</t>
  </si>
  <si>
    <t>D42</t>
  </si>
  <si>
    <t>R91</t>
  </si>
  <si>
    <t>R26</t>
  </si>
  <si>
    <t>R60</t>
  </si>
  <si>
    <t>R18</t>
  </si>
  <si>
    <t>Saulīte</t>
  </si>
  <si>
    <t>D44</t>
  </si>
  <si>
    <t>L1</t>
  </si>
  <si>
    <t>Grošs</t>
  </si>
  <si>
    <t>Bogdanovs</t>
  </si>
  <si>
    <t>6</t>
  </si>
  <si>
    <t>7</t>
  </si>
  <si>
    <t>8</t>
  </si>
  <si>
    <t>D41</t>
  </si>
  <si>
    <t>Jurijs</t>
  </si>
  <si>
    <t>Guntars</t>
  </si>
  <si>
    <t>Valainis</t>
  </si>
  <si>
    <t>R55</t>
  </si>
  <si>
    <t>L5</t>
  </si>
  <si>
    <t>R67</t>
  </si>
  <si>
    <t>R59</t>
  </si>
  <si>
    <t>Urbans</t>
  </si>
  <si>
    <t>D26</t>
  </si>
  <si>
    <t>R56</t>
  </si>
  <si>
    <t>R63</t>
  </si>
  <si>
    <t>R23</t>
  </si>
  <si>
    <t>R65</t>
  </si>
  <si>
    <t>Smirnova</t>
  </si>
  <si>
    <t>R109</t>
  </si>
  <si>
    <t>Izraksts no Latvijas 38. Atklātās fizikas olimpiādes protokola. 12.klase</t>
  </si>
  <si>
    <t>Izraksts no Latvijas 38. Atklātās fizikas olimpiādes protokola. 11.klase</t>
  </si>
  <si>
    <t>Izraksts no Latvijas 38. Atklātās fizikas olimpiādes protokola. 10.klase</t>
  </si>
  <si>
    <t>Izraksts no Latvijas 38. Atklātās fizikas olimpiādes protokola. 9.klase</t>
  </si>
  <si>
    <t>Kalniņš</t>
  </si>
  <si>
    <t>Jelgavas Spīdolas ģimnāzija</t>
  </si>
  <si>
    <t>4</t>
  </si>
  <si>
    <t>Ernests</t>
  </si>
  <si>
    <t>Šteinbergs</t>
  </si>
  <si>
    <t>Oskars</t>
  </si>
  <si>
    <t>Sjomkāns</t>
  </si>
  <si>
    <t>Rīgas 64. vsk</t>
  </si>
  <si>
    <t>R44</t>
  </si>
  <si>
    <t>Emīlija Vija</t>
  </si>
  <si>
    <t>Ploriņa</t>
  </si>
  <si>
    <t>Rīgas Valsts 1. ģimn</t>
  </si>
  <si>
    <t>Šnipkis</t>
  </si>
  <si>
    <t>Draudzīgā aicinājuma Liepājas pilsētas 5. vsk</t>
  </si>
  <si>
    <t>Jevgenijs</t>
  </si>
  <si>
    <t>Andrejevs</t>
  </si>
  <si>
    <t>Liepājas 12. vsk</t>
  </si>
  <si>
    <t>Rīgas Zolitūdes ģimn</t>
  </si>
  <si>
    <t>Daugavpils Krievu vsk - licejs</t>
  </si>
  <si>
    <t>Māris</t>
  </si>
  <si>
    <t>Sardiko</t>
  </si>
  <si>
    <t>Daugavpils 3. vsk</t>
  </si>
  <si>
    <t xml:space="preserve">Arvis </t>
  </si>
  <si>
    <t>Preiļu Valsts ģimn</t>
  </si>
  <si>
    <t>Andris Pāvils</t>
  </si>
  <si>
    <t>Stikuts</t>
  </si>
  <si>
    <t>Zirnis</t>
  </si>
  <si>
    <t>Valmieras Pārgaujas ģimn</t>
  </si>
  <si>
    <t>Pēteris</t>
  </si>
  <si>
    <t>Ratnieks</t>
  </si>
  <si>
    <t>Solovjovs</t>
  </si>
  <si>
    <t>Rīgas 46. vsk</t>
  </si>
  <si>
    <t>D51</t>
  </si>
  <si>
    <t>Kuzņecova</t>
  </si>
  <si>
    <t>Rīgas 22. vsk</t>
  </si>
  <si>
    <t>D46</t>
  </si>
  <si>
    <t>Āgenskalna Valts ģimn</t>
  </si>
  <si>
    <t>Ervīns</t>
  </si>
  <si>
    <t>Patmalnieks</t>
  </si>
  <si>
    <t>D48</t>
  </si>
  <si>
    <t>Kivlenikeks</t>
  </si>
  <si>
    <t>D50</t>
  </si>
  <si>
    <t>Sintija</t>
  </si>
  <si>
    <t>Erte</t>
  </si>
  <si>
    <t>Guntis</t>
  </si>
  <si>
    <t>Veigulis</t>
  </si>
  <si>
    <t>D55</t>
  </si>
  <si>
    <t>Lisova</t>
  </si>
  <si>
    <t>Stafecka</t>
  </si>
  <si>
    <t>Plivda</t>
  </si>
  <si>
    <t>D54</t>
  </si>
  <si>
    <t>Mironova</t>
  </si>
  <si>
    <t>Rolands</t>
  </si>
  <si>
    <t>Rudzons</t>
  </si>
  <si>
    <t>R14</t>
  </si>
  <si>
    <t>Seržāns</t>
  </si>
  <si>
    <t>R96</t>
  </si>
  <si>
    <t>Rīgas 40. vsk</t>
  </si>
  <si>
    <t>Vladlens</t>
  </si>
  <si>
    <t>Kurajevs</t>
  </si>
  <si>
    <t>Jablunovskis</t>
  </si>
  <si>
    <t>Rīgas Klasiskā ģimn</t>
  </si>
  <si>
    <t>Vasiljevs</t>
  </si>
  <si>
    <t>Daugavpils Krievu vsk licejs</t>
  </si>
  <si>
    <t>Austris</t>
  </si>
  <si>
    <t>Rūdolfs</t>
  </si>
  <si>
    <t>Treilis</t>
  </si>
  <si>
    <t>Mičulis</t>
  </si>
  <si>
    <t>Anželika</t>
  </si>
  <si>
    <t>Cvečkovska</t>
  </si>
  <si>
    <t>Daugavpils 10. vsk</t>
  </si>
  <si>
    <t>Karina</t>
  </si>
  <si>
    <t>Kampāne</t>
  </si>
  <si>
    <t>Ivanova</t>
  </si>
  <si>
    <t>Siņica</t>
  </si>
  <si>
    <t>Daugavpils Centra vsk</t>
  </si>
  <si>
    <t>Bogdanovičs</t>
  </si>
  <si>
    <t>Rudzātu vsk</t>
  </si>
  <si>
    <t>Marika</t>
  </si>
  <si>
    <t>Avotiņa</t>
  </si>
  <si>
    <t>R9</t>
  </si>
  <si>
    <t>Ansis</t>
  </si>
  <si>
    <t>Zvirbulis</t>
  </si>
  <si>
    <t>L12</t>
  </si>
  <si>
    <t>Andis</t>
  </si>
  <si>
    <t>Druskins</t>
  </si>
  <si>
    <t>Nīcas vsk</t>
  </si>
  <si>
    <t>L7</t>
  </si>
  <si>
    <t>Dubaņevičs</t>
  </si>
  <si>
    <t>Liepājas pilsētas 12. vsk</t>
  </si>
  <si>
    <t>L10</t>
  </si>
  <si>
    <t>Bambuļonoks</t>
  </si>
  <si>
    <t>Liepājas A. Puškina 2. vsk</t>
  </si>
  <si>
    <t>L14</t>
  </si>
  <si>
    <t>Deniss</t>
  </si>
  <si>
    <t>Gogins</t>
  </si>
  <si>
    <t>Liepājas 7. vsk</t>
  </si>
  <si>
    <t>L11</t>
  </si>
  <si>
    <t>Arkādijs</t>
  </si>
  <si>
    <t>Jarmuts</t>
  </si>
  <si>
    <t>Liepājas 2. vsk</t>
  </si>
  <si>
    <t>Santa</t>
  </si>
  <si>
    <t>Bērziņa</t>
  </si>
  <si>
    <t>R1</t>
  </si>
  <si>
    <t>Kristers</t>
  </si>
  <si>
    <t>Zariņš</t>
  </si>
  <si>
    <t>Raudziņš</t>
  </si>
  <si>
    <t>Lindberga</t>
  </si>
  <si>
    <t>Ziemeļvalsu ģimn</t>
  </si>
  <si>
    <t>Jankovskis</t>
  </si>
  <si>
    <t>Jēkabpils Valsts ģimn</t>
  </si>
  <si>
    <t>Rīgas 51. vsk</t>
  </si>
  <si>
    <t>R107</t>
  </si>
  <si>
    <t>Taisija</t>
  </si>
  <si>
    <t>Treikale</t>
  </si>
  <si>
    <t>Rīgas 21. vsk</t>
  </si>
  <si>
    <t>Vētra</t>
  </si>
  <si>
    <t>Valmieras Viestura vidusskola</t>
  </si>
  <si>
    <t>R58</t>
  </si>
  <si>
    <t>Rossinskis</t>
  </si>
  <si>
    <t>Mārcis</t>
  </si>
  <si>
    <t>Mīmants</t>
  </si>
  <si>
    <t>Emīls</t>
  </si>
  <si>
    <t>Mačuks</t>
  </si>
  <si>
    <t>Valdis</t>
  </si>
  <si>
    <t>Mizers</t>
  </si>
  <si>
    <t>Daugavpils 13. vsk</t>
  </si>
  <si>
    <t>Oļhovs</t>
  </si>
  <si>
    <t>Samanta</t>
  </si>
  <si>
    <t>R46</t>
  </si>
  <si>
    <t>Baranovskis</t>
  </si>
  <si>
    <t>Anatolijs</t>
  </si>
  <si>
    <t>Bragars</t>
  </si>
  <si>
    <t>Rīgas 71. vsk</t>
  </si>
  <si>
    <t xml:space="preserve">Airita </t>
  </si>
  <si>
    <t>Mileika-Plūme</t>
  </si>
  <si>
    <t>Rīgas Valsts 3. ģimn</t>
  </si>
  <si>
    <t>R3</t>
  </si>
  <si>
    <t>Roķis</t>
  </si>
  <si>
    <t>R13</t>
  </si>
  <si>
    <t>Kārlis Mārtiņš</t>
  </si>
  <si>
    <t>Briedis</t>
  </si>
  <si>
    <t>Siguldas Valtsts ģimn</t>
  </si>
  <si>
    <t>Mareks</t>
  </si>
  <si>
    <t>Zēvalds</t>
  </si>
  <si>
    <t>Strīķis</t>
  </si>
  <si>
    <t>Rīgas Angļu ģimn</t>
  </si>
  <si>
    <t>R12</t>
  </si>
  <si>
    <t>R47</t>
  </si>
  <si>
    <t>Višķeris</t>
  </si>
  <si>
    <t>Daugavpils Krievu licejs</t>
  </si>
  <si>
    <t>Goroško</t>
  </si>
  <si>
    <t>Vanags</t>
  </si>
  <si>
    <t>Rīgas Valsts 2. ģimn</t>
  </si>
  <si>
    <t>Beate</t>
  </si>
  <si>
    <t>Raituma</t>
  </si>
  <si>
    <t>Rīgas 41. vsk</t>
  </si>
  <si>
    <t>R80</t>
  </si>
  <si>
    <t>Alise Ella</t>
  </si>
  <si>
    <t>Pretkalniņa</t>
  </si>
  <si>
    <t>Dāvis</t>
  </si>
  <si>
    <t>Sparinskis</t>
  </si>
  <si>
    <t>Tolkačovs</t>
  </si>
  <si>
    <t>Rīgas 80. vsk</t>
  </si>
  <si>
    <t>R43</t>
  </si>
  <si>
    <t>Romulis</t>
  </si>
  <si>
    <t>Daugavpils 12. vsk</t>
  </si>
  <si>
    <t>D49</t>
  </si>
  <si>
    <t>D47</t>
  </si>
  <si>
    <t>Jūlija</t>
  </si>
  <si>
    <t>Starovoitova</t>
  </si>
  <si>
    <t>Skrastiņš</t>
  </si>
  <si>
    <t>Kaspars</t>
  </si>
  <si>
    <t>Būmeistars</t>
  </si>
  <si>
    <t>Liepājas 15. vsk</t>
  </si>
  <si>
    <t>R5</t>
  </si>
  <si>
    <t>Ābelnīca</t>
  </si>
  <si>
    <t>Rīgas Valsts vācu ģimn</t>
  </si>
  <si>
    <t>Fedotovs</t>
  </si>
  <si>
    <t>Jēkabpils Valts ģimn</t>
  </si>
  <si>
    <t>Pavlovska</t>
  </si>
  <si>
    <t>Daugavpils 9. vsk</t>
  </si>
  <si>
    <t>Dunskis</t>
  </si>
  <si>
    <t>Gasjulis</t>
  </si>
  <si>
    <t>Arturs</t>
  </si>
  <si>
    <t>Tarasenko</t>
  </si>
  <si>
    <t>Rīgas Ķengaraga vsk</t>
  </si>
  <si>
    <t>Škuļtecskis</t>
  </si>
  <si>
    <t>R6</t>
  </si>
  <si>
    <t>Jevgēnijs</t>
  </si>
  <si>
    <t>Čepoveckis</t>
  </si>
  <si>
    <t>Privātskola LATREIA</t>
  </si>
  <si>
    <t>Jožikova</t>
  </si>
  <si>
    <t>D52</t>
  </si>
  <si>
    <t xml:space="preserve">Ivanovs </t>
  </si>
  <si>
    <t>D53</t>
  </si>
  <si>
    <t>Aivars</t>
  </si>
  <si>
    <t>Rožāns</t>
  </si>
  <si>
    <t>Upenieks</t>
  </si>
  <si>
    <t xml:space="preserve">Aleksandrs </t>
  </si>
  <si>
    <t>Rīgas Ostvalda vsk</t>
  </si>
  <si>
    <t>Verhovičs</t>
  </si>
  <si>
    <t>Stupāns</t>
  </si>
  <si>
    <t>R8</t>
  </si>
  <si>
    <t>Matīss</t>
  </si>
  <si>
    <t>Kiršfelds</t>
  </si>
  <si>
    <t>Āgenskalna Valsts ģimn</t>
  </si>
  <si>
    <t>R4</t>
  </si>
  <si>
    <t>Pavlovskis</t>
  </si>
  <si>
    <t>Reičela</t>
  </si>
  <si>
    <t>Heinrihsone</t>
  </si>
  <si>
    <t>R11</t>
  </si>
  <si>
    <t>Baunis</t>
  </si>
  <si>
    <t>R45</t>
  </si>
  <si>
    <t>Bremanis</t>
  </si>
  <si>
    <t>Virbu pamatskola</t>
  </si>
  <si>
    <t>Anna Anete</t>
  </si>
  <si>
    <t>Šneidermane</t>
  </si>
  <si>
    <t>L8</t>
  </si>
  <si>
    <t>Barermeistars</t>
  </si>
  <si>
    <t>Krotes Kronvaldu Ata pamatskola</t>
  </si>
  <si>
    <t>Edijs</t>
  </si>
  <si>
    <t>Kauranens</t>
  </si>
  <si>
    <t>Gerda</t>
  </si>
  <si>
    <t>Grase</t>
  </si>
  <si>
    <t>Valters</t>
  </si>
  <si>
    <t>Strods</t>
  </si>
  <si>
    <t>Draudzīgā Aicinājuma Cēsu Valsts ģimnāzija</t>
  </si>
  <si>
    <t>Krists</t>
  </si>
  <si>
    <t>Žukovskis</t>
  </si>
  <si>
    <t>Klāvas</t>
  </si>
  <si>
    <t>Smidrovskis</t>
  </si>
  <si>
    <t>Šūpols</t>
  </si>
  <si>
    <t>Mihails</t>
  </si>
  <si>
    <t>Klaņins</t>
  </si>
  <si>
    <t>Rīgas 88. vsk</t>
  </si>
  <si>
    <t>Mikus</t>
  </si>
  <si>
    <t>Liepiņš</t>
  </si>
  <si>
    <t>Noreta</t>
  </si>
  <si>
    <t>Nordena</t>
  </si>
  <si>
    <t>Tukuma 2. vsk</t>
  </si>
  <si>
    <t>Zinaida</t>
  </si>
  <si>
    <t>Tesliuk</t>
  </si>
  <si>
    <t>Rīgas 10. vsk</t>
  </si>
  <si>
    <t>Frēlihs</t>
  </si>
  <si>
    <t>Helvijs</t>
  </si>
  <si>
    <t>Sebris</t>
  </si>
  <si>
    <t>Rudzītis</t>
  </si>
  <si>
    <t>Fišers</t>
  </si>
  <si>
    <t>L9</t>
  </si>
  <si>
    <t>Antoņuks</t>
  </si>
  <si>
    <t>R10</t>
  </si>
  <si>
    <t>Strautnieks</t>
  </si>
  <si>
    <t>Normunds Ralfs</t>
  </si>
  <si>
    <t>Mārupes vsk</t>
  </si>
  <si>
    <t>Oļesja</t>
  </si>
  <si>
    <t>Medvedjeva</t>
  </si>
  <si>
    <t>Redins</t>
  </si>
  <si>
    <t>Kārlis Andrejs</t>
  </si>
  <si>
    <t>Kaminskis</t>
  </si>
  <si>
    <t>Rodionovs</t>
  </si>
  <si>
    <t>Kanopackis</t>
  </si>
  <si>
    <t>Margarita</t>
  </si>
  <si>
    <t>Jurkāne-Jurgāne</t>
  </si>
  <si>
    <t>L15</t>
  </si>
  <si>
    <t>Vlasiks</t>
  </si>
  <si>
    <t>L13</t>
  </si>
  <si>
    <t>Leonīds</t>
  </si>
  <si>
    <t>Tjurs</t>
  </si>
  <si>
    <t>L16</t>
  </si>
  <si>
    <t>Romāns</t>
  </si>
  <si>
    <t>Baļuka</t>
  </si>
  <si>
    <t>Šamanskis</t>
  </si>
  <si>
    <t>Česnokova</t>
  </si>
  <si>
    <t>II</t>
  </si>
  <si>
    <t>III</t>
  </si>
  <si>
    <t>Atz.</t>
  </si>
  <si>
    <t>R81</t>
  </si>
  <si>
    <t>Prokopovs</t>
  </si>
  <si>
    <t xml:space="preserve">I </t>
  </si>
  <si>
    <t>* - vel tika risinatas 8-9 uzdevums</t>
  </si>
  <si>
    <t>Atz</t>
  </si>
  <si>
    <t>I</t>
  </si>
  <si>
    <t xml:space="preserve"> </t>
  </si>
  <si>
    <t>mazāk par 10 %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</si>
</sst>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"/>
    <numFmt numFmtId="195" formatCode="0.0%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Lohit Hindi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8000"/>
      <name val="Arial"/>
      <family val="2"/>
    </font>
    <font>
      <sz val="10"/>
      <color rgb="FF0000CC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63"/>
      </left>
      <right style="medium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double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double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94" fontId="5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9" fontId="0" fillId="0" borderId="20" xfId="60" applyNumberFormat="1" applyFont="1" applyBorder="1" applyAlignment="1">
      <alignment horizontal="center"/>
    </xf>
    <xf numFmtId="9" fontId="0" fillId="0" borderId="0" xfId="6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94" fontId="0" fillId="0" borderId="24" xfId="0" applyNumberFormat="1" applyFont="1" applyFill="1" applyBorder="1" applyAlignment="1">
      <alignment horizontal="center"/>
    </xf>
    <xf numFmtId="194" fontId="0" fillId="0" borderId="18" xfId="0" applyNumberFormat="1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4" fontId="0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94" fontId="0" fillId="0" borderId="18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94" fontId="0" fillId="0" borderId="28" xfId="0" applyNumberFormat="1" applyFont="1" applyFill="1" applyBorder="1" applyAlignment="1">
      <alignment horizontal="center"/>
    </xf>
    <xf numFmtId="194" fontId="0" fillId="0" borderId="29" xfId="0" applyNumberFormat="1" applyFont="1" applyFill="1" applyBorder="1" applyAlignment="1">
      <alignment horizontal="center"/>
    </xf>
    <xf numFmtId="0" fontId="0" fillId="0" borderId="0" xfId="57" applyFont="1">
      <alignment/>
      <protection/>
    </xf>
    <xf numFmtId="0" fontId="28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94" fontId="28" fillId="0" borderId="24" xfId="0" applyNumberFormat="1" applyFont="1" applyFill="1" applyBorder="1" applyAlignment="1">
      <alignment horizontal="center"/>
    </xf>
    <xf numFmtId="194" fontId="28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94" fontId="0" fillId="0" borderId="30" xfId="0" applyNumberFormat="1" applyFont="1" applyFill="1" applyBorder="1" applyAlignment="1">
      <alignment horizontal="center"/>
    </xf>
    <xf numFmtId="194" fontId="0" fillId="0" borderId="18" xfId="0" applyNumberFormat="1" applyFont="1" applyFill="1" applyBorder="1" applyAlignment="1">
      <alignment horizontal="center"/>
    </xf>
    <xf numFmtId="194" fontId="0" fillId="0" borderId="31" xfId="0" applyNumberFormat="1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194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194" fontId="0" fillId="0" borderId="40" xfId="0" applyNumberFormat="1" applyFont="1" applyFill="1" applyBorder="1" applyAlignment="1">
      <alignment horizontal="center"/>
    </xf>
    <xf numFmtId="194" fontId="0" fillId="0" borderId="8" xfId="0" applyNumberFormat="1" applyFont="1" applyFill="1" applyBorder="1" applyAlignment="1">
      <alignment horizontal="center"/>
    </xf>
    <xf numFmtId="194" fontId="0" fillId="0" borderId="41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0" applyNumberFormat="1" applyBorder="1" applyAlignment="1">
      <alignment/>
    </xf>
    <xf numFmtId="0" fontId="2" fillId="0" borderId="0" xfId="53" applyBorder="1" applyAlignment="1" applyProtection="1">
      <alignment horizontal="left"/>
      <protection/>
    </xf>
    <xf numFmtId="0" fontId="2" fillId="0" borderId="0" xfId="53" applyBorder="1" applyAlignment="1" applyProtection="1">
      <alignment/>
      <protection/>
    </xf>
    <xf numFmtId="194" fontId="2" fillId="0" borderId="0" xfId="53" applyNumberFormat="1" applyBorder="1" applyAlignment="1" applyProtection="1">
      <alignment/>
      <protection/>
    </xf>
    <xf numFmtId="0" fontId="0" fillId="0" borderId="43" xfId="57" applyFont="1" applyFill="1" applyBorder="1" applyAlignment="1">
      <alignment horizontal="center"/>
      <protection/>
    </xf>
    <xf numFmtId="0" fontId="0" fillId="0" borderId="44" xfId="57" applyFont="1" applyFill="1" applyBorder="1" applyAlignment="1">
      <alignment horizontal="center"/>
      <protection/>
    </xf>
    <xf numFmtId="0" fontId="0" fillId="0" borderId="45" xfId="57" applyFont="1" applyFill="1" applyBorder="1" applyAlignment="1">
      <alignment horizontal="center"/>
      <protection/>
    </xf>
    <xf numFmtId="194" fontId="0" fillId="0" borderId="46" xfId="57" applyNumberFormat="1" applyFont="1" applyFill="1" applyBorder="1" applyAlignment="1">
      <alignment horizontal="center"/>
      <protection/>
    </xf>
    <xf numFmtId="194" fontId="0" fillId="0" borderId="44" xfId="57" applyNumberFormat="1" applyFont="1" applyFill="1" applyBorder="1" applyAlignment="1">
      <alignment horizontal="center"/>
      <protection/>
    </xf>
    <xf numFmtId="0" fontId="0" fillId="0" borderId="44" xfId="57" applyFont="1" applyBorder="1" applyAlignment="1">
      <alignment horizontal="center"/>
      <protection/>
    </xf>
    <xf numFmtId="0" fontId="0" fillId="0" borderId="45" xfId="57" applyFont="1" applyBorder="1" applyAlignment="1">
      <alignment horizontal="center"/>
      <protection/>
    </xf>
    <xf numFmtId="0" fontId="0" fillId="0" borderId="31" xfId="0" applyFont="1" applyFill="1" applyBorder="1" applyAlignment="1">
      <alignment horizontal="center"/>
    </xf>
    <xf numFmtId="194" fontId="0" fillId="0" borderId="47" xfId="0" applyNumberFormat="1" applyFont="1" applyFill="1" applyBorder="1" applyAlignment="1">
      <alignment horizontal="center"/>
    </xf>
    <xf numFmtId="9" fontId="0" fillId="0" borderId="48" xfId="6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94" fontId="0" fillId="0" borderId="49" xfId="0" applyNumberFormat="1" applyFont="1" applyFill="1" applyBorder="1" applyAlignment="1">
      <alignment horizontal="center"/>
    </xf>
    <xf numFmtId="194" fontId="0" fillId="0" borderId="50" xfId="0" applyNumberFormat="1" applyFont="1" applyFill="1" applyBorder="1" applyAlignment="1">
      <alignment horizontal="center"/>
    </xf>
    <xf numFmtId="194" fontId="0" fillId="0" borderId="42" xfId="0" applyNumberFormat="1" applyFont="1" applyFill="1" applyBorder="1" applyAlignment="1">
      <alignment horizontal="center"/>
    </xf>
    <xf numFmtId="194" fontId="0" fillId="0" borderId="47" xfId="0" applyNumberFormat="1" applyFont="1" applyFill="1" applyBorder="1" applyAlignment="1">
      <alignment horizontal="center"/>
    </xf>
    <xf numFmtId="9" fontId="0" fillId="0" borderId="48" xfId="6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194" fontId="0" fillId="0" borderId="55" xfId="0" applyNumberFormat="1" applyFont="1" applyFill="1" applyBorder="1" applyAlignment="1">
      <alignment horizontal="center"/>
    </xf>
    <xf numFmtId="194" fontId="0" fillId="0" borderId="5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94" fontId="0" fillId="0" borderId="59" xfId="0" applyNumberFormat="1" applyFont="1" applyFill="1" applyBorder="1" applyAlignment="1">
      <alignment horizontal="center"/>
    </xf>
    <xf numFmtId="194" fontId="0" fillId="0" borderId="48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194" fontId="0" fillId="0" borderId="64" xfId="0" applyNumberFormat="1" applyFont="1" applyFill="1" applyBorder="1" applyAlignment="1">
      <alignment horizontal="center"/>
    </xf>
    <xf numFmtId="194" fontId="0" fillId="0" borderId="65" xfId="0" applyNumberFormat="1" applyFont="1" applyFill="1" applyBorder="1" applyAlignment="1">
      <alignment horizontal="center"/>
    </xf>
    <xf numFmtId="0" fontId="0" fillId="0" borderId="66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1" fillId="0" borderId="3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94" fontId="0" fillId="0" borderId="47" xfId="0" applyNumberFormat="1" applyFont="1" applyFill="1" applyBorder="1" applyAlignment="1">
      <alignment horizontal="center"/>
    </xf>
    <xf numFmtId="9" fontId="0" fillId="0" borderId="48" xfId="6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94" fontId="1" fillId="0" borderId="4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57" applyFont="1" applyFill="1" applyBorder="1" applyAlignment="1">
      <alignment horizontal="center"/>
      <protection/>
    </xf>
    <xf numFmtId="194" fontId="0" fillId="0" borderId="40" xfId="57" applyNumberFormat="1" applyFont="1" applyFill="1" applyBorder="1" applyAlignment="1">
      <alignment horizontal="center"/>
      <protection/>
    </xf>
    <xf numFmtId="194" fontId="0" fillId="0" borderId="8" xfId="57" applyNumberFormat="1" applyFont="1" applyFill="1" applyBorder="1" applyAlignment="1">
      <alignment horizontal="center"/>
      <protection/>
    </xf>
    <xf numFmtId="0" fontId="0" fillId="0" borderId="8" xfId="57" applyFont="1" applyFill="1" applyBorder="1" applyAlignment="1">
      <alignment horizontal="center"/>
      <protection/>
    </xf>
    <xf numFmtId="0" fontId="0" fillId="0" borderId="8" xfId="57" applyFont="1" applyBorder="1" applyAlignment="1">
      <alignment horizontal="center"/>
      <protection/>
    </xf>
    <xf numFmtId="0" fontId="0" fillId="0" borderId="41" xfId="57" applyFont="1" applyBorder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53" xfId="57" applyFont="1" applyFill="1" applyBorder="1" applyAlignment="1">
      <alignment horizontal="center"/>
      <protection/>
    </xf>
    <xf numFmtId="0" fontId="0" fillId="0" borderId="41" xfId="57" applyFont="1" applyFill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" xfId="57" applyFont="1" applyBorder="1" applyAlignment="1">
      <alignment horizontal="center" vertical="center"/>
      <protection/>
    </xf>
    <xf numFmtId="0" fontId="2" fillId="0" borderId="0" xfId="53" applyFont="1" applyAlignment="1" applyProtection="1">
      <alignment/>
      <protection/>
    </xf>
    <xf numFmtId="9" fontId="0" fillId="0" borderId="0" xfId="60" applyFont="1" applyBorder="1" applyAlignment="1">
      <alignment/>
    </xf>
    <xf numFmtId="0" fontId="0" fillId="0" borderId="0" xfId="57" applyFont="1" applyBorder="1">
      <alignment/>
      <protection/>
    </xf>
    <xf numFmtId="0" fontId="0" fillId="0" borderId="67" xfId="57" applyFont="1" applyFill="1" applyBorder="1" applyAlignment="1">
      <alignment horizontal="center"/>
      <protection/>
    </xf>
    <xf numFmtId="0" fontId="0" fillId="0" borderId="68" xfId="57" applyFont="1" applyFill="1" applyBorder="1" applyAlignment="1">
      <alignment horizontal="center"/>
      <protection/>
    </xf>
    <xf numFmtId="0" fontId="0" fillId="0" borderId="69" xfId="57" applyFont="1" applyFill="1" applyBorder="1" applyAlignment="1">
      <alignment horizontal="center"/>
      <protection/>
    </xf>
    <xf numFmtId="194" fontId="0" fillId="0" borderId="70" xfId="57" applyNumberFormat="1" applyFont="1" applyFill="1" applyBorder="1" applyAlignment="1">
      <alignment horizontal="center"/>
      <protection/>
    </xf>
    <xf numFmtId="194" fontId="0" fillId="0" borderId="68" xfId="57" applyNumberFormat="1" applyFont="1" applyFill="1" applyBorder="1" applyAlignment="1">
      <alignment horizontal="center"/>
      <protection/>
    </xf>
    <xf numFmtId="0" fontId="0" fillId="0" borderId="68" xfId="57" applyFont="1" applyBorder="1" applyAlignment="1">
      <alignment horizontal="center"/>
      <protection/>
    </xf>
    <xf numFmtId="0" fontId="0" fillId="0" borderId="69" xfId="57" applyFont="1" applyBorder="1" applyAlignment="1">
      <alignment horizontal="center"/>
      <protection/>
    </xf>
    <xf numFmtId="0" fontId="0" fillId="25" borderId="0" xfId="57" applyFont="1" applyFill="1">
      <alignment/>
      <protection/>
    </xf>
    <xf numFmtId="0" fontId="0" fillId="0" borderId="71" xfId="57" applyFont="1" applyFill="1" applyBorder="1" applyAlignment="1">
      <alignment horizontal="center"/>
      <protection/>
    </xf>
    <xf numFmtId="0" fontId="0" fillId="0" borderId="50" xfId="57" applyFont="1" applyFill="1" applyBorder="1" applyAlignment="1">
      <alignment horizontal="center"/>
      <protection/>
    </xf>
    <xf numFmtId="0" fontId="0" fillId="0" borderId="42" xfId="57" applyFont="1" applyFill="1" applyBorder="1" applyAlignment="1">
      <alignment horizontal="center"/>
      <protection/>
    </xf>
    <xf numFmtId="194" fontId="0" fillId="0" borderId="49" xfId="57" applyNumberFormat="1" applyFont="1" applyFill="1" applyBorder="1" applyAlignment="1">
      <alignment horizontal="center"/>
      <protection/>
    </xf>
    <xf numFmtId="194" fontId="0" fillId="0" borderId="50" xfId="57" applyNumberFormat="1" applyFont="1" applyFill="1" applyBorder="1" applyAlignment="1">
      <alignment horizontal="center"/>
      <protection/>
    </xf>
    <xf numFmtId="0" fontId="0" fillId="0" borderId="50" xfId="57" applyFont="1" applyBorder="1" applyAlignment="1">
      <alignment horizontal="center"/>
      <protection/>
    </xf>
    <xf numFmtId="0" fontId="0" fillId="0" borderId="42" xfId="57" applyFont="1" applyBorder="1" applyAlignment="1">
      <alignment horizontal="center"/>
      <protection/>
    </xf>
    <xf numFmtId="0" fontId="0" fillId="0" borderId="41" xfId="0" applyFont="1" applyFill="1" applyBorder="1" applyAlignment="1">
      <alignment horizontal="center"/>
    </xf>
    <xf numFmtId="0" fontId="28" fillId="0" borderId="53" xfId="57" applyFont="1" applyFill="1" applyBorder="1" applyAlignment="1">
      <alignment horizontal="center"/>
      <protection/>
    </xf>
    <xf numFmtId="0" fontId="28" fillId="0" borderId="8" xfId="57" applyFont="1" applyFill="1" applyBorder="1" applyAlignment="1">
      <alignment horizontal="center"/>
      <protection/>
    </xf>
    <xf numFmtId="0" fontId="28" fillId="0" borderId="41" xfId="57" applyFont="1" applyFill="1" applyBorder="1" applyAlignment="1">
      <alignment horizontal="center"/>
      <protection/>
    </xf>
    <xf numFmtId="194" fontId="28" fillId="0" borderId="40" xfId="57" applyNumberFormat="1" applyFont="1" applyFill="1" applyBorder="1" applyAlignment="1">
      <alignment horizontal="center"/>
      <protection/>
    </xf>
    <xf numFmtId="194" fontId="28" fillId="0" borderId="8" xfId="57" applyNumberFormat="1" applyFont="1" applyFill="1" applyBorder="1" applyAlignment="1">
      <alignment horizontal="center"/>
      <protection/>
    </xf>
    <xf numFmtId="0" fontId="28" fillId="0" borderId="8" xfId="57" applyFont="1" applyBorder="1" applyAlignment="1">
      <alignment horizontal="center"/>
      <protection/>
    </xf>
    <xf numFmtId="0" fontId="28" fillId="0" borderId="41" xfId="57" applyFont="1" applyBorder="1" applyAlignment="1">
      <alignment horizontal="center"/>
      <protection/>
    </xf>
    <xf numFmtId="0" fontId="0" fillId="25" borderId="0" xfId="57" applyFont="1" applyFill="1" applyBorder="1">
      <alignment/>
      <protection/>
    </xf>
    <xf numFmtId="0" fontId="0" fillId="25" borderId="0" xfId="0" applyFont="1" applyFill="1" applyAlignment="1">
      <alignment/>
    </xf>
    <xf numFmtId="49" fontId="0" fillId="0" borderId="0" xfId="57" applyNumberFormat="1" applyFont="1" applyBorder="1" applyAlignment="1">
      <alignment horizontal="center"/>
      <protection/>
    </xf>
    <xf numFmtId="0" fontId="28" fillId="0" borderId="0" xfId="57" applyFont="1">
      <alignment/>
      <protection/>
    </xf>
    <xf numFmtId="9" fontId="28" fillId="0" borderId="0" xfId="60" applyFont="1" applyBorder="1" applyAlignment="1">
      <alignment/>
    </xf>
    <xf numFmtId="0" fontId="28" fillId="0" borderId="0" xfId="0" applyFont="1" applyAlignment="1">
      <alignment/>
    </xf>
    <xf numFmtId="0" fontId="35" fillId="0" borderId="7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94" fontId="0" fillId="0" borderId="40" xfId="0" applyNumberFormat="1" applyFont="1" applyFill="1" applyBorder="1" applyAlignment="1">
      <alignment horizontal="center"/>
    </xf>
    <xf numFmtId="194" fontId="0" fillId="0" borderId="8" xfId="0" applyNumberFormat="1" applyFont="1" applyFill="1" applyBorder="1" applyAlignment="1">
      <alignment horizontal="center"/>
    </xf>
    <xf numFmtId="0" fontId="0" fillId="0" borderId="18" xfId="57" applyFont="1" applyFill="1" applyBorder="1" applyAlignment="1">
      <alignment horizontal="center"/>
      <protection/>
    </xf>
    <xf numFmtId="194" fontId="0" fillId="0" borderId="41" xfId="0" applyNumberFormat="1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5" fillId="0" borderId="41" xfId="57" applyFont="1" applyBorder="1" applyAlignment="1">
      <alignment horizontal="center"/>
      <protection/>
    </xf>
    <xf numFmtId="0" fontId="37" fillId="0" borderId="15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194" fontId="0" fillId="0" borderId="73" xfId="0" applyNumberFormat="1" applyFont="1" applyFill="1" applyBorder="1" applyAlignment="1">
      <alignment horizontal="center"/>
    </xf>
    <xf numFmtId="9" fontId="0" fillId="0" borderId="74" xfId="60" applyFont="1" applyFill="1" applyBorder="1" applyAlignment="1">
      <alignment horizontal="center"/>
    </xf>
    <xf numFmtId="194" fontId="5" fillId="0" borderId="58" xfId="0" applyNumberFormat="1" applyFont="1" applyFill="1" applyBorder="1" applyAlignment="1">
      <alignment horizontal="center"/>
    </xf>
    <xf numFmtId="9" fontId="0" fillId="0" borderId="60" xfId="60" applyNumberFormat="1" applyFont="1" applyBorder="1" applyAlignment="1">
      <alignment horizontal="center"/>
    </xf>
    <xf numFmtId="194" fontId="5" fillId="0" borderId="75" xfId="0" applyNumberFormat="1" applyFont="1" applyFill="1" applyBorder="1" applyAlignment="1">
      <alignment horizontal="center"/>
    </xf>
    <xf numFmtId="9" fontId="0" fillId="0" borderId="76" xfId="60" applyNumberFormat="1" applyFont="1" applyBorder="1" applyAlignment="1">
      <alignment horizontal="center"/>
    </xf>
    <xf numFmtId="0" fontId="38" fillId="0" borderId="41" xfId="57" applyFont="1" applyBorder="1" applyAlignment="1">
      <alignment horizontal="center"/>
      <protection/>
    </xf>
    <xf numFmtId="0" fontId="0" fillId="0" borderId="30" xfId="57" applyFont="1" applyFill="1" applyBorder="1" applyAlignment="1">
      <alignment horizontal="center"/>
      <protection/>
    </xf>
    <xf numFmtId="0" fontId="0" fillId="0" borderId="31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194" fontId="0" fillId="0" borderId="47" xfId="57" applyNumberFormat="1" applyFont="1" applyFill="1" applyBorder="1" applyAlignment="1">
      <alignment horizontal="center"/>
      <protection/>
    </xf>
    <xf numFmtId="194" fontId="0" fillId="0" borderId="48" xfId="57" applyNumberFormat="1" applyFont="1" applyFill="1" applyBorder="1" applyAlignment="1">
      <alignment horizontal="center"/>
      <protection/>
    </xf>
    <xf numFmtId="0" fontId="0" fillId="0" borderId="48" xfId="57" applyFont="1" applyFill="1" applyBorder="1" applyAlignment="1">
      <alignment horizontal="center"/>
      <protection/>
    </xf>
    <xf numFmtId="0" fontId="0" fillId="0" borderId="48" xfId="57" applyFont="1" applyBorder="1" applyAlignment="1">
      <alignment horizontal="center"/>
      <protection/>
    </xf>
    <xf numFmtId="0" fontId="0" fillId="0" borderId="77" xfId="57" applyFont="1" applyBorder="1" applyAlignment="1">
      <alignment horizontal="center"/>
      <protection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.kl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8" sqref="L8"/>
    </sheetView>
  </sheetViews>
  <sheetFormatPr defaultColWidth="9.140625" defaultRowHeight="12.75"/>
  <cols>
    <col min="1" max="1" width="5.7109375" style="11" customWidth="1"/>
    <col min="2" max="2" width="18.7109375" style="11" customWidth="1"/>
    <col min="3" max="3" width="19.00390625" style="11" customWidth="1"/>
    <col min="4" max="4" width="29.8515625" style="11" bestFit="1" customWidth="1"/>
    <col min="5" max="5" width="4.57421875" style="35" customWidth="1"/>
    <col min="6" max="10" width="4.57421875" style="11" customWidth="1"/>
    <col min="11" max="11" width="5.57421875" style="35" customWidth="1"/>
    <col min="12" max="12" width="8.421875" style="24" bestFit="1" customWidth="1"/>
    <col min="13" max="13" width="12.140625" style="37" customWidth="1"/>
    <col min="14" max="14" width="5.00390625" style="2" bestFit="1" customWidth="1"/>
    <col min="15" max="16384" width="9.140625" style="2" customWidth="1"/>
  </cols>
  <sheetData>
    <row r="1" spans="1:13" ht="24" customHeight="1" thickBot="1">
      <c r="A1" s="227" t="s">
        <v>236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7" s="7" customFormat="1" ht="14.25" thickBot="1" thickTop="1">
      <c r="A2" s="25" t="s">
        <v>0</v>
      </c>
      <c r="B2" s="25" t="s">
        <v>1</v>
      </c>
      <c r="C2" s="8" t="s">
        <v>2</v>
      </c>
      <c r="D2" s="26" t="s">
        <v>25</v>
      </c>
      <c r="E2" s="27" t="s">
        <v>15</v>
      </c>
      <c r="F2" s="28" t="s">
        <v>16</v>
      </c>
      <c r="G2" s="28" t="s">
        <v>17</v>
      </c>
      <c r="H2" s="28" t="s">
        <v>18</v>
      </c>
      <c r="I2" s="28" t="s">
        <v>19</v>
      </c>
      <c r="J2" s="28" t="s">
        <v>20</v>
      </c>
      <c r="K2" s="29" t="s">
        <v>11</v>
      </c>
      <c r="L2" s="9" t="s">
        <v>22</v>
      </c>
      <c r="M2" s="61" t="s">
        <v>23</v>
      </c>
      <c r="N2" s="46" t="s">
        <v>62</v>
      </c>
      <c r="O2" s="6" t="s">
        <v>120</v>
      </c>
      <c r="P2" s="6"/>
      <c r="Q2" s="6"/>
    </row>
    <row r="3" spans="1:17" s="4" customFormat="1" ht="14.25" thickBot="1" thickTop="1">
      <c r="A3" s="16" t="s">
        <v>52</v>
      </c>
      <c r="B3" s="16" t="s">
        <v>4</v>
      </c>
      <c r="C3" s="30" t="s">
        <v>494</v>
      </c>
      <c r="D3" s="20" t="s">
        <v>255</v>
      </c>
      <c r="E3" s="31">
        <v>1</v>
      </c>
      <c r="F3" s="32">
        <v>1.2</v>
      </c>
      <c r="G3" s="32">
        <v>0.4</v>
      </c>
      <c r="H3" s="32">
        <v>1.9</v>
      </c>
      <c r="I3" s="32">
        <v>2</v>
      </c>
      <c r="J3" s="32">
        <v>1.9</v>
      </c>
      <c r="K3" s="18">
        <f aca="true" t="shared" si="0" ref="K3:K40">SUM(E3:J3)</f>
        <v>8.4</v>
      </c>
      <c r="L3" s="22">
        <f aca="true" t="shared" si="1" ref="L3:L40">K3/12</f>
        <v>0.7000000000000001</v>
      </c>
      <c r="M3" s="142" t="s">
        <v>511</v>
      </c>
      <c r="O3" s="10"/>
      <c r="P3" s="10"/>
      <c r="Q3" s="10"/>
    </row>
    <row r="4" spans="1:15" s="4" customFormat="1" ht="14.25" thickBot="1" thickTop="1">
      <c r="A4" s="21" t="s">
        <v>76</v>
      </c>
      <c r="B4" s="16" t="s">
        <v>458</v>
      </c>
      <c r="C4" s="30" t="s">
        <v>459</v>
      </c>
      <c r="D4" s="17" t="s">
        <v>347</v>
      </c>
      <c r="E4" s="31">
        <v>1.5</v>
      </c>
      <c r="F4" s="32">
        <v>0.2</v>
      </c>
      <c r="G4" s="32">
        <v>1.5</v>
      </c>
      <c r="H4" s="32">
        <v>0</v>
      </c>
      <c r="I4" s="32">
        <v>1.5</v>
      </c>
      <c r="J4" s="32">
        <v>1.7</v>
      </c>
      <c r="K4" s="18">
        <f t="shared" si="0"/>
        <v>6.4</v>
      </c>
      <c r="L4" s="22">
        <f t="shared" si="1"/>
        <v>0.5333333333333333</v>
      </c>
      <c r="M4" s="209" t="s">
        <v>512</v>
      </c>
      <c r="O4" s="92"/>
    </row>
    <row r="5" spans="1:13" s="4" customFormat="1" ht="14.25" thickBot="1" thickTop="1">
      <c r="A5" s="21" t="s">
        <v>228</v>
      </c>
      <c r="B5" s="16" t="s">
        <v>36</v>
      </c>
      <c r="C5" s="30" t="s">
        <v>481</v>
      </c>
      <c r="D5" s="17" t="s">
        <v>248</v>
      </c>
      <c r="E5" s="31">
        <v>1.5</v>
      </c>
      <c r="F5" s="32">
        <v>1.2</v>
      </c>
      <c r="G5" s="32">
        <v>0.4</v>
      </c>
      <c r="H5" s="32">
        <v>0</v>
      </c>
      <c r="I5" s="32">
        <v>2</v>
      </c>
      <c r="J5" s="32">
        <v>1.2</v>
      </c>
      <c r="K5" s="18">
        <f t="shared" si="0"/>
        <v>6.3</v>
      </c>
      <c r="L5" s="22">
        <f t="shared" si="1"/>
        <v>0.525</v>
      </c>
      <c r="M5" s="209" t="s">
        <v>512</v>
      </c>
    </row>
    <row r="6" spans="1:14" s="134" customFormat="1" ht="14.25" thickBot="1" thickTop="1">
      <c r="A6" s="129" t="s">
        <v>450</v>
      </c>
      <c r="B6" s="129" t="s">
        <v>8</v>
      </c>
      <c r="C6" s="130" t="s">
        <v>451</v>
      </c>
      <c r="D6" s="131" t="s">
        <v>452</v>
      </c>
      <c r="E6" s="132">
        <v>1.5</v>
      </c>
      <c r="F6" s="133">
        <v>0.2</v>
      </c>
      <c r="G6" s="133">
        <v>1</v>
      </c>
      <c r="H6" s="133" t="s">
        <v>12</v>
      </c>
      <c r="I6" s="133">
        <v>1.75</v>
      </c>
      <c r="J6" s="133">
        <v>1</v>
      </c>
      <c r="K6" s="216">
        <f t="shared" si="0"/>
        <v>5.45</v>
      </c>
      <c r="L6" s="217">
        <f t="shared" si="1"/>
        <v>0.45416666666666666</v>
      </c>
      <c r="M6" s="139" t="s">
        <v>513</v>
      </c>
      <c r="N6" s="211"/>
    </row>
    <row r="7" spans="1:13" s="4" customFormat="1" ht="13.5" thickBot="1">
      <c r="A7" s="123" t="s">
        <v>153</v>
      </c>
      <c r="B7" s="123" t="s">
        <v>36</v>
      </c>
      <c r="C7" s="124" t="s">
        <v>484</v>
      </c>
      <c r="D7" s="125" t="s">
        <v>248</v>
      </c>
      <c r="E7" s="126">
        <v>1</v>
      </c>
      <c r="F7" s="127" t="s">
        <v>12</v>
      </c>
      <c r="G7" s="127" t="s">
        <v>12</v>
      </c>
      <c r="H7" s="127" t="s">
        <v>12</v>
      </c>
      <c r="I7" s="127">
        <v>2</v>
      </c>
      <c r="J7" s="127">
        <v>1.8</v>
      </c>
      <c r="K7" s="214">
        <f t="shared" si="0"/>
        <v>4.8</v>
      </c>
      <c r="L7" s="215">
        <f t="shared" si="1"/>
        <v>0.39999999999999997</v>
      </c>
      <c r="M7" s="128"/>
    </row>
    <row r="8" spans="1:14" s="4" customFormat="1" ht="14.25" thickBot="1" thickTop="1">
      <c r="A8" s="16" t="s">
        <v>221</v>
      </c>
      <c r="B8" s="16" t="s">
        <v>482</v>
      </c>
      <c r="C8" s="30" t="s">
        <v>483</v>
      </c>
      <c r="D8" s="20" t="s">
        <v>248</v>
      </c>
      <c r="E8" s="31">
        <v>0.7</v>
      </c>
      <c r="F8" s="32" t="s">
        <v>12</v>
      </c>
      <c r="G8" s="32">
        <v>2</v>
      </c>
      <c r="H8" s="32" t="s">
        <v>12</v>
      </c>
      <c r="I8" s="32">
        <v>2</v>
      </c>
      <c r="J8" s="32">
        <v>0</v>
      </c>
      <c r="K8" s="18">
        <f t="shared" si="0"/>
        <v>4.7</v>
      </c>
      <c r="L8" s="22">
        <f t="shared" si="1"/>
        <v>0.39166666666666666</v>
      </c>
      <c r="M8" s="15"/>
      <c r="N8" s="5"/>
    </row>
    <row r="9" spans="1:14" s="4" customFormat="1" ht="14.25" thickBot="1" thickTop="1">
      <c r="A9" s="16" t="s">
        <v>444</v>
      </c>
      <c r="B9" s="16" t="s">
        <v>196</v>
      </c>
      <c r="C9" s="30" t="s">
        <v>445</v>
      </c>
      <c r="D9" s="17" t="s">
        <v>244</v>
      </c>
      <c r="E9" s="31">
        <v>1.5</v>
      </c>
      <c r="F9" s="32">
        <v>1</v>
      </c>
      <c r="G9" s="32">
        <v>0.4</v>
      </c>
      <c r="H9" s="32" t="s">
        <v>12</v>
      </c>
      <c r="I9" s="32">
        <v>1.5</v>
      </c>
      <c r="J9" s="32">
        <v>0.2</v>
      </c>
      <c r="K9" s="18">
        <f t="shared" si="0"/>
        <v>4.6000000000000005</v>
      </c>
      <c r="L9" s="22">
        <f t="shared" si="1"/>
        <v>0.38333333333333336</v>
      </c>
      <c r="M9" s="62"/>
      <c r="N9" s="5"/>
    </row>
    <row r="10" spans="1:13" s="4" customFormat="1" ht="14.25" thickBot="1" thickTop="1">
      <c r="A10" s="21" t="s">
        <v>63</v>
      </c>
      <c r="B10" s="16" t="s">
        <v>465</v>
      </c>
      <c r="C10" s="30" t="s">
        <v>466</v>
      </c>
      <c r="D10" s="19" t="s">
        <v>248</v>
      </c>
      <c r="E10" s="31">
        <v>1.8</v>
      </c>
      <c r="F10" s="32">
        <v>1.2</v>
      </c>
      <c r="G10" s="32" t="s">
        <v>12</v>
      </c>
      <c r="H10" s="32" t="s">
        <v>12</v>
      </c>
      <c r="I10" s="32">
        <v>1</v>
      </c>
      <c r="J10" s="32">
        <v>0.6</v>
      </c>
      <c r="K10" s="18">
        <f t="shared" si="0"/>
        <v>4.6</v>
      </c>
      <c r="L10" s="22">
        <f t="shared" si="1"/>
        <v>0.3833333333333333</v>
      </c>
      <c r="M10" s="63"/>
    </row>
    <row r="11" spans="1:13" s="4" customFormat="1" ht="14.25" thickBot="1" thickTop="1">
      <c r="A11" s="16" t="s">
        <v>488</v>
      </c>
      <c r="B11" s="16" t="s">
        <v>490</v>
      </c>
      <c r="C11" s="30" t="s">
        <v>489</v>
      </c>
      <c r="D11" s="20" t="s">
        <v>491</v>
      </c>
      <c r="E11" s="31">
        <v>1</v>
      </c>
      <c r="F11" s="32">
        <v>0.1</v>
      </c>
      <c r="G11" s="32">
        <v>1.5</v>
      </c>
      <c r="H11" s="32">
        <v>0</v>
      </c>
      <c r="I11" s="32">
        <v>1.75</v>
      </c>
      <c r="J11" s="32">
        <v>0.2</v>
      </c>
      <c r="K11" s="18">
        <f t="shared" si="0"/>
        <v>4.55</v>
      </c>
      <c r="L11" s="22">
        <f t="shared" si="1"/>
        <v>0.37916666666666665</v>
      </c>
      <c r="M11" s="62"/>
    </row>
    <row r="12" spans="1:17" s="11" customFormat="1" ht="14.25" thickBot="1" thickTop="1">
      <c r="A12" s="135" t="s">
        <v>101</v>
      </c>
      <c r="B12" s="55" t="s">
        <v>467</v>
      </c>
      <c r="C12" s="57" t="s">
        <v>468</v>
      </c>
      <c r="D12" s="210" t="s">
        <v>248</v>
      </c>
      <c r="E12" s="59">
        <v>1.5</v>
      </c>
      <c r="F12" s="60">
        <v>1.2</v>
      </c>
      <c r="G12" s="60">
        <v>0</v>
      </c>
      <c r="H12" s="60" t="s">
        <v>12</v>
      </c>
      <c r="I12" s="60">
        <v>1.75</v>
      </c>
      <c r="J12" s="60">
        <v>0</v>
      </c>
      <c r="K12" s="18">
        <f t="shared" si="0"/>
        <v>4.45</v>
      </c>
      <c r="L12" s="22">
        <f t="shared" si="1"/>
        <v>0.37083333333333335</v>
      </c>
      <c r="M12" s="57"/>
      <c r="N12" s="136"/>
      <c r="O12" s="4"/>
      <c r="P12" s="4"/>
      <c r="Q12" s="4"/>
    </row>
    <row r="13" spans="1:14" s="4" customFormat="1" ht="14.25" thickBot="1" thickTop="1">
      <c r="A13" s="16" t="s">
        <v>80</v>
      </c>
      <c r="B13" s="16" t="s">
        <v>462</v>
      </c>
      <c r="C13" s="30" t="s">
        <v>463</v>
      </c>
      <c r="D13" s="20" t="s">
        <v>464</v>
      </c>
      <c r="E13" s="31">
        <v>1.5</v>
      </c>
      <c r="F13" s="32">
        <v>0</v>
      </c>
      <c r="G13" s="32">
        <v>1.4</v>
      </c>
      <c r="H13" s="32">
        <v>0</v>
      </c>
      <c r="I13" s="32">
        <v>0.75</v>
      </c>
      <c r="J13" s="32">
        <v>0.2</v>
      </c>
      <c r="K13" s="18">
        <f t="shared" si="0"/>
        <v>3.85</v>
      </c>
      <c r="L13" s="22">
        <f t="shared" si="1"/>
        <v>0.32083333333333336</v>
      </c>
      <c r="M13" s="62"/>
      <c r="N13" s="5"/>
    </row>
    <row r="14" spans="1:13" s="4" customFormat="1" ht="14.25" thickBot="1" thickTop="1">
      <c r="A14" s="16" t="s">
        <v>440</v>
      </c>
      <c r="B14" s="16" t="s">
        <v>158</v>
      </c>
      <c r="C14" s="30" t="s">
        <v>510</v>
      </c>
      <c r="D14" s="20" t="s">
        <v>294</v>
      </c>
      <c r="E14" s="31">
        <v>0.4</v>
      </c>
      <c r="F14" s="32" t="s">
        <v>12</v>
      </c>
      <c r="G14" s="32">
        <v>1.2</v>
      </c>
      <c r="H14" s="32" t="s">
        <v>12</v>
      </c>
      <c r="I14" s="32">
        <v>1.5</v>
      </c>
      <c r="J14" s="32">
        <v>0.4</v>
      </c>
      <c r="K14" s="18">
        <f t="shared" si="0"/>
        <v>3.5</v>
      </c>
      <c r="L14" s="22">
        <f t="shared" si="1"/>
        <v>0.2916666666666667</v>
      </c>
      <c r="M14" s="62"/>
    </row>
    <row r="15" spans="1:14" s="4" customFormat="1" ht="14.25" thickBot="1" thickTop="1">
      <c r="A15" s="16" t="s">
        <v>448</v>
      </c>
      <c r="B15" s="16" t="s">
        <v>152</v>
      </c>
      <c r="C15" s="30" t="s">
        <v>449</v>
      </c>
      <c r="D15" s="20" t="s">
        <v>248</v>
      </c>
      <c r="E15" s="31">
        <v>1.5</v>
      </c>
      <c r="F15" s="32" t="s">
        <v>12</v>
      </c>
      <c r="G15" s="32">
        <v>0.2</v>
      </c>
      <c r="H15" s="32">
        <v>0</v>
      </c>
      <c r="I15" s="32">
        <v>0.5</v>
      </c>
      <c r="J15" s="32">
        <v>0.8</v>
      </c>
      <c r="K15" s="18">
        <f t="shared" si="0"/>
        <v>3</v>
      </c>
      <c r="L15" s="22">
        <f t="shared" si="1"/>
        <v>0.25</v>
      </c>
      <c r="M15" s="62"/>
      <c r="N15" s="5"/>
    </row>
    <row r="16" spans="1:14" s="4" customFormat="1" ht="14.25" thickBot="1" thickTop="1">
      <c r="A16" s="16" t="s">
        <v>46</v>
      </c>
      <c r="B16" s="16" t="s">
        <v>492</v>
      </c>
      <c r="C16" s="30" t="s">
        <v>493</v>
      </c>
      <c r="D16" s="20" t="s">
        <v>188</v>
      </c>
      <c r="E16" s="31">
        <v>1.8</v>
      </c>
      <c r="F16" s="32">
        <v>0.2</v>
      </c>
      <c r="G16" s="32">
        <v>0.2</v>
      </c>
      <c r="H16" s="32" t="s">
        <v>12</v>
      </c>
      <c r="I16" s="32">
        <v>0.5</v>
      </c>
      <c r="J16" s="32">
        <v>0.2</v>
      </c>
      <c r="K16" s="18">
        <f t="shared" si="0"/>
        <v>2.9000000000000004</v>
      </c>
      <c r="L16" s="22">
        <f t="shared" si="1"/>
        <v>0.2416666666666667</v>
      </c>
      <c r="M16" s="62"/>
      <c r="N16" s="5"/>
    </row>
    <row r="17" spans="1:13" s="4" customFormat="1" ht="14.25" thickBot="1" thickTop="1">
      <c r="A17" s="141" t="s">
        <v>222</v>
      </c>
      <c r="B17" s="16" t="s">
        <v>145</v>
      </c>
      <c r="C17" s="30" t="s">
        <v>509</v>
      </c>
      <c r="D17" s="20" t="s">
        <v>329</v>
      </c>
      <c r="E17" s="31">
        <v>0.2</v>
      </c>
      <c r="F17" s="32">
        <v>1.2</v>
      </c>
      <c r="G17" s="32">
        <v>0.8</v>
      </c>
      <c r="H17" s="32" t="s">
        <v>12</v>
      </c>
      <c r="I17" s="32" t="s">
        <v>12</v>
      </c>
      <c r="J17" s="32">
        <v>0.6</v>
      </c>
      <c r="K17" s="18">
        <f t="shared" si="0"/>
        <v>2.8000000000000003</v>
      </c>
      <c r="L17" s="22">
        <f t="shared" si="1"/>
        <v>0.23333333333333336</v>
      </c>
      <c r="M17" s="64"/>
    </row>
    <row r="18" spans="1:15" s="4" customFormat="1" ht="14.25" thickBot="1" thickTop="1">
      <c r="A18" s="56" t="s">
        <v>161</v>
      </c>
      <c r="B18" s="56" t="s">
        <v>475</v>
      </c>
      <c r="C18" s="58" t="s">
        <v>476</v>
      </c>
      <c r="D18" s="20" t="s">
        <v>477</v>
      </c>
      <c r="E18" s="31">
        <v>0.1</v>
      </c>
      <c r="F18" s="39">
        <v>0.8</v>
      </c>
      <c r="G18" s="39" t="s">
        <v>12</v>
      </c>
      <c r="H18" s="39" t="s">
        <v>12</v>
      </c>
      <c r="I18" s="39">
        <v>1.5</v>
      </c>
      <c r="J18" s="39">
        <v>0.4</v>
      </c>
      <c r="K18" s="18">
        <f t="shared" si="0"/>
        <v>2.8</v>
      </c>
      <c r="L18" s="22">
        <f t="shared" si="1"/>
        <v>0.2333333333333333</v>
      </c>
      <c r="M18" s="62"/>
      <c r="O18" s="91"/>
    </row>
    <row r="19" spans="1:13" s="4" customFormat="1" ht="14.25" thickBot="1" thickTop="1">
      <c r="A19" s="16" t="s">
        <v>83</v>
      </c>
      <c r="B19" s="16" t="s">
        <v>495</v>
      </c>
      <c r="C19" s="30" t="s">
        <v>183</v>
      </c>
      <c r="D19" s="20" t="s">
        <v>244</v>
      </c>
      <c r="E19" s="31">
        <v>1.5</v>
      </c>
      <c r="F19" s="32">
        <v>0</v>
      </c>
      <c r="G19" s="32">
        <v>0.4</v>
      </c>
      <c r="H19" s="32">
        <v>0</v>
      </c>
      <c r="I19" s="32">
        <v>0.5</v>
      </c>
      <c r="J19" s="32">
        <v>0.4</v>
      </c>
      <c r="K19" s="18">
        <f t="shared" si="0"/>
        <v>2.8</v>
      </c>
      <c r="L19" s="22">
        <f t="shared" si="1"/>
        <v>0.2333333333333333</v>
      </c>
      <c r="M19" s="62"/>
    </row>
    <row r="20" spans="1:13" s="4" customFormat="1" ht="14.25" thickBot="1" thickTop="1">
      <c r="A20" s="21" t="s">
        <v>111</v>
      </c>
      <c r="B20" s="16" t="s">
        <v>28</v>
      </c>
      <c r="C20" s="30" t="s">
        <v>497</v>
      </c>
      <c r="D20" s="20" t="s">
        <v>258</v>
      </c>
      <c r="E20" s="31">
        <v>0.7</v>
      </c>
      <c r="F20" s="32">
        <v>1.2</v>
      </c>
      <c r="G20" s="32">
        <v>0.8</v>
      </c>
      <c r="H20" s="32" t="s">
        <v>12</v>
      </c>
      <c r="I20" s="32" t="s">
        <v>12</v>
      </c>
      <c r="J20" s="32" t="s">
        <v>12</v>
      </c>
      <c r="K20" s="18">
        <f t="shared" si="0"/>
        <v>2.7</v>
      </c>
      <c r="L20" s="22">
        <f t="shared" si="1"/>
        <v>0.225</v>
      </c>
      <c r="M20" s="63"/>
    </row>
    <row r="21" spans="1:14" s="4" customFormat="1" ht="14.25" thickBot="1" thickTop="1">
      <c r="A21" s="16" t="s">
        <v>163</v>
      </c>
      <c r="B21" s="16" t="s">
        <v>453</v>
      </c>
      <c r="C21" s="30" t="s">
        <v>454</v>
      </c>
      <c r="D21" s="20" t="s">
        <v>248</v>
      </c>
      <c r="E21" s="31">
        <v>0</v>
      </c>
      <c r="F21" s="32">
        <v>0.9</v>
      </c>
      <c r="G21" s="32" t="s">
        <v>12</v>
      </c>
      <c r="H21" s="32" t="s">
        <v>12</v>
      </c>
      <c r="I21" s="32">
        <v>1.75</v>
      </c>
      <c r="J21" s="32" t="s">
        <v>12</v>
      </c>
      <c r="K21" s="18">
        <f t="shared" si="0"/>
        <v>2.65</v>
      </c>
      <c r="L21" s="22">
        <f t="shared" si="1"/>
        <v>0.22083333333333333</v>
      </c>
      <c r="M21" s="62"/>
      <c r="N21" s="5"/>
    </row>
    <row r="22" spans="1:15" s="4" customFormat="1" ht="14.25" thickBot="1" thickTop="1">
      <c r="A22" s="138" t="s">
        <v>151</v>
      </c>
      <c r="B22" s="49" t="s">
        <v>460</v>
      </c>
      <c r="C22" s="50" t="s">
        <v>461</v>
      </c>
      <c r="D22" s="51" t="s">
        <v>248</v>
      </c>
      <c r="E22" s="52" t="s">
        <v>12</v>
      </c>
      <c r="F22" s="53" t="s">
        <v>12</v>
      </c>
      <c r="G22" s="53">
        <v>0.4</v>
      </c>
      <c r="H22" s="53" t="s">
        <v>12</v>
      </c>
      <c r="I22" s="53">
        <v>1.75</v>
      </c>
      <c r="J22" s="53">
        <v>0.4</v>
      </c>
      <c r="K22" s="18">
        <f t="shared" si="0"/>
        <v>2.55</v>
      </c>
      <c r="L22" s="22">
        <f t="shared" si="1"/>
        <v>0.2125</v>
      </c>
      <c r="M22" s="63"/>
      <c r="N22" s="5"/>
      <c r="O22" s="92"/>
    </row>
    <row r="23" spans="1:14" s="4" customFormat="1" ht="14.25" thickBot="1" thickTop="1">
      <c r="A23" s="49" t="s">
        <v>94</v>
      </c>
      <c r="B23" s="49" t="s">
        <v>478</v>
      </c>
      <c r="C23" s="50" t="s">
        <v>479</v>
      </c>
      <c r="D23" s="51" t="s">
        <v>480</v>
      </c>
      <c r="E23" s="52">
        <v>0.3</v>
      </c>
      <c r="F23" s="53">
        <v>0</v>
      </c>
      <c r="G23" s="53">
        <v>1.8</v>
      </c>
      <c r="H23" s="53">
        <v>0</v>
      </c>
      <c r="I23" s="53">
        <v>0</v>
      </c>
      <c r="J23" s="53">
        <v>0.1</v>
      </c>
      <c r="K23" s="18">
        <f t="shared" si="0"/>
        <v>2.2</v>
      </c>
      <c r="L23" s="22">
        <f t="shared" si="1"/>
        <v>0.18333333333333335</v>
      </c>
      <c r="M23" s="62"/>
      <c r="N23" s="5"/>
    </row>
    <row r="24" spans="1:15" s="4" customFormat="1" ht="14.25" thickBot="1" thickTop="1">
      <c r="A24" s="49" t="s">
        <v>45</v>
      </c>
      <c r="B24" s="49" t="s">
        <v>10</v>
      </c>
      <c r="C24" s="50" t="s">
        <v>100</v>
      </c>
      <c r="D24" s="51" t="s">
        <v>258</v>
      </c>
      <c r="E24" s="52">
        <v>0.4</v>
      </c>
      <c r="F24" s="53" t="s">
        <v>12</v>
      </c>
      <c r="G24" s="53" t="s">
        <v>12</v>
      </c>
      <c r="H24" s="53">
        <v>0</v>
      </c>
      <c r="I24" s="53">
        <v>1.5</v>
      </c>
      <c r="J24" s="53">
        <v>0.2</v>
      </c>
      <c r="K24" s="18">
        <f t="shared" si="0"/>
        <v>2.1</v>
      </c>
      <c r="L24" s="22">
        <f t="shared" si="1"/>
        <v>0.17500000000000002</v>
      </c>
      <c r="M24" s="62"/>
      <c r="O24" s="93"/>
    </row>
    <row r="25" spans="1:13" s="4" customFormat="1" ht="14.25" thickBot="1" thickTop="1">
      <c r="A25" s="16" t="s">
        <v>226</v>
      </c>
      <c r="B25" s="16" t="s">
        <v>6</v>
      </c>
      <c r="C25" s="30" t="s">
        <v>498</v>
      </c>
      <c r="D25" s="17" t="s">
        <v>255</v>
      </c>
      <c r="E25" s="31">
        <v>1</v>
      </c>
      <c r="F25" s="32" t="s">
        <v>12</v>
      </c>
      <c r="G25" s="48">
        <v>1</v>
      </c>
      <c r="H25" s="32" t="s">
        <v>12</v>
      </c>
      <c r="I25" s="32">
        <v>0</v>
      </c>
      <c r="J25" s="32">
        <v>0</v>
      </c>
      <c r="K25" s="18">
        <f t="shared" si="0"/>
        <v>2</v>
      </c>
      <c r="L25" s="22">
        <f t="shared" si="1"/>
        <v>0.16666666666666666</v>
      </c>
      <c r="M25" s="65"/>
    </row>
    <row r="26" spans="1:14" s="4" customFormat="1" ht="14.25" thickBot="1" thickTop="1">
      <c r="A26" s="21" t="s">
        <v>205</v>
      </c>
      <c r="B26" s="16" t="s">
        <v>9</v>
      </c>
      <c r="C26" s="30" t="s">
        <v>469</v>
      </c>
      <c r="D26" s="19" t="s">
        <v>244</v>
      </c>
      <c r="E26" s="31">
        <v>1.3</v>
      </c>
      <c r="F26" s="32">
        <v>0.1</v>
      </c>
      <c r="G26" s="32">
        <v>0.5</v>
      </c>
      <c r="H26" s="32">
        <v>0</v>
      </c>
      <c r="I26" s="32">
        <v>0</v>
      </c>
      <c r="J26" s="32">
        <v>0</v>
      </c>
      <c r="K26" s="18">
        <f t="shared" si="0"/>
        <v>1.9000000000000001</v>
      </c>
      <c r="L26" s="22">
        <f t="shared" si="1"/>
        <v>0.15833333333333335</v>
      </c>
      <c r="M26" s="63"/>
      <c r="N26" s="5"/>
    </row>
    <row r="27" spans="1:13" s="4" customFormat="1" ht="14.25" thickBot="1" thickTop="1">
      <c r="A27" s="16" t="s">
        <v>55</v>
      </c>
      <c r="B27" s="16" t="s">
        <v>54</v>
      </c>
      <c r="C27" s="30" t="s">
        <v>438</v>
      </c>
      <c r="D27" s="20" t="s">
        <v>255</v>
      </c>
      <c r="E27" s="31">
        <v>1.5</v>
      </c>
      <c r="F27" s="32">
        <v>0.2</v>
      </c>
      <c r="G27" s="32">
        <v>0.2</v>
      </c>
      <c r="H27" s="32" t="s">
        <v>12</v>
      </c>
      <c r="I27" s="32">
        <v>0</v>
      </c>
      <c r="J27" s="32">
        <v>0</v>
      </c>
      <c r="K27" s="18">
        <f t="shared" si="0"/>
        <v>1.9</v>
      </c>
      <c r="L27" s="22">
        <f t="shared" si="1"/>
        <v>0.15833333333333333</v>
      </c>
      <c r="M27" s="140"/>
    </row>
    <row r="28" spans="1:14" s="4" customFormat="1" ht="14.25" thickBot="1" thickTop="1">
      <c r="A28" s="16" t="s">
        <v>78</v>
      </c>
      <c r="B28" s="16" t="s">
        <v>36</v>
      </c>
      <c r="C28" s="30" t="s">
        <v>485</v>
      </c>
      <c r="D28" s="20" t="s">
        <v>248</v>
      </c>
      <c r="E28" s="31">
        <v>1</v>
      </c>
      <c r="F28" s="32">
        <v>0.5</v>
      </c>
      <c r="G28" s="32" t="s">
        <v>12</v>
      </c>
      <c r="H28" s="32">
        <v>0</v>
      </c>
      <c r="I28" s="32">
        <v>0</v>
      </c>
      <c r="J28" s="32">
        <v>0.2</v>
      </c>
      <c r="K28" s="18">
        <f t="shared" si="0"/>
        <v>1.7</v>
      </c>
      <c r="L28" s="22">
        <f t="shared" si="1"/>
        <v>0.14166666666666666</v>
      </c>
      <c r="M28" s="63"/>
      <c r="N28" s="5"/>
    </row>
    <row r="29" spans="1:14" s="4" customFormat="1" ht="14.25" thickBot="1" thickTop="1">
      <c r="A29" s="16" t="s">
        <v>56</v>
      </c>
      <c r="B29" s="16" t="s">
        <v>5</v>
      </c>
      <c r="C29" s="30" t="s">
        <v>439</v>
      </c>
      <c r="D29" s="20" t="s">
        <v>255</v>
      </c>
      <c r="E29" s="31">
        <v>0.4</v>
      </c>
      <c r="F29" s="32" t="s">
        <v>12</v>
      </c>
      <c r="G29" s="32" t="s">
        <v>12</v>
      </c>
      <c r="H29" s="32" t="s">
        <v>12</v>
      </c>
      <c r="I29" s="32">
        <v>1.25</v>
      </c>
      <c r="J29" s="32" t="s">
        <v>12</v>
      </c>
      <c r="K29" s="18">
        <f t="shared" si="0"/>
        <v>1.65</v>
      </c>
      <c r="L29" s="22">
        <f t="shared" si="1"/>
        <v>0.13749999999999998</v>
      </c>
      <c r="M29" s="62"/>
      <c r="N29" s="5"/>
    </row>
    <row r="30" spans="1:14" s="4" customFormat="1" ht="14.25" thickBot="1" thickTop="1">
      <c r="A30" s="16" t="s">
        <v>501</v>
      </c>
      <c r="B30" s="16" t="s">
        <v>10</v>
      </c>
      <c r="C30" s="30" t="s">
        <v>502</v>
      </c>
      <c r="D30" s="20" t="s">
        <v>337</v>
      </c>
      <c r="E30" s="31">
        <v>0</v>
      </c>
      <c r="F30" s="32">
        <v>0.5</v>
      </c>
      <c r="G30" s="32">
        <v>0</v>
      </c>
      <c r="H30" s="32">
        <v>0</v>
      </c>
      <c r="I30" s="32">
        <v>0.25</v>
      </c>
      <c r="J30" s="32">
        <v>0.6</v>
      </c>
      <c r="K30" s="18">
        <f t="shared" si="0"/>
        <v>1.35</v>
      </c>
      <c r="L30" s="22">
        <f t="shared" si="1"/>
        <v>0.1125</v>
      </c>
      <c r="M30" s="62"/>
      <c r="N30" s="5"/>
    </row>
    <row r="31" spans="1:17" s="10" customFormat="1" ht="14.25" thickBot="1" thickTop="1">
      <c r="A31" s="16" t="s">
        <v>503</v>
      </c>
      <c r="B31" s="16" t="s">
        <v>504</v>
      </c>
      <c r="C31" s="30" t="s">
        <v>505</v>
      </c>
      <c r="D31" s="20" t="s">
        <v>333</v>
      </c>
      <c r="E31" s="31">
        <v>0.2</v>
      </c>
      <c r="F31" s="32">
        <v>0</v>
      </c>
      <c r="G31" s="32">
        <v>0.2</v>
      </c>
      <c r="H31" s="32">
        <v>0</v>
      </c>
      <c r="I31" s="32">
        <v>0.75</v>
      </c>
      <c r="J31" s="32">
        <v>0</v>
      </c>
      <c r="K31" s="18">
        <f t="shared" si="0"/>
        <v>1.15</v>
      </c>
      <c r="L31" s="22">
        <f t="shared" si="1"/>
        <v>0.09583333333333333</v>
      </c>
      <c r="M31" s="62"/>
      <c r="N31" s="4"/>
      <c r="O31" s="4"/>
      <c r="P31" s="4"/>
      <c r="Q31" s="4"/>
    </row>
    <row r="32" spans="1:13" s="4" customFormat="1" ht="14.25" thickBot="1" thickTop="1">
      <c r="A32" s="16" t="s">
        <v>486</v>
      </c>
      <c r="B32" s="16" t="s">
        <v>28</v>
      </c>
      <c r="C32" s="30" t="s">
        <v>487</v>
      </c>
      <c r="D32" s="20" t="s">
        <v>253</v>
      </c>
      <c r="E32" s="31"/>
      <c r="F32" s="32"/>
      <c r="G32" s="32"/>
      <c r="H32" s="32"/>
      <c r="I32" s="32"/>
      <c r="J32" s="32"/>
      <c r="K32" s="18"/>
      <c r="L32" s="114" t="s">
        <v>521</v>
      </c>
      <c r="M32" s="62"/>
    </row>
    <row r="33" spans="1:15" s="4" customFormat="1" ht="14.25" thickBot="1" thickTop="1">
      <c r="A33" s="16" t="s">
        <v>506</v>
      </c>
      <c r="B33" s="16" t="s">
        <v>507</v>
      </c>
      <c r="C33" s="30" t="s">
        <v>508</v>
      </c>
      <c r="D33" s="20" t="s">
        <v>337</v>
      </c>
      <c r="E33" s="31"/>
      <c r="F33" s="32"/>
      <c r="G33" s="32"/>
      <c r="H33" s="32"/>
      <c r="I33" s="32"/>
      <c r="J33" s="32"/>
      <c r="K33" s="18"/>
      <c r="L33" s="114" t="s">
        <v>521</v>
      </c>
      <c r="M33" s="62"/>
      <c r="N33" s="5"/>
      <c r="O33" s="92"/>
    </row>
    <row r="34" spans="1:17" s="4" customFormat="1" ht="14.25" thickBot="1" thickTop="1">
      <c r="A34" s="16" t="s">
        <v>455</v>
      </c>
      <c r="B34" s="16" t="s">
        <v>274</v>
      </c>
      <c r="C34" s="30" t="s">
        <v>456</v>
      </c>
      <c r="D34" s="20" t="s">
        <v>457</v>
      </c>
      <c r="E34" s="31"/>
      <c r="F34" s="48"/>
      <c r="G34" s="32"/>
      <c r="H34" s="48"/>
      <c r="I34" s="32"/>
      <c r="J34" s="32"/>
      <c r="K34" s="18"/>
      <c r="L34" s="114" t="s">
        <v>521</v>
      </c>
      <c r="M34" s="30"/>
      <c r="N34" s="11"/>
      <c r="O34" s="11"/>
      <c r="P34" s="11"/>
      <c r="Q34" s="11"/>
    </row>
    <row r="35" spans="1:13" s="4" customFormat="1" ht="14.25" thickBot="1" thickTop="1">
      <c r="A35" s="16" t="s">
        <v>227</v>
      </c>
      <c r="B35" s="16" t="s">
        <v>446</v>
      </c>
      <c r="C35" s="30" t="s">
        <v>447</v>
      </c>
      <c r="D35" s="20" t="s">
        <v>248</v>
      </c>
      <c r="E35" s="31"/>
      <c r="F35" s="32"/>
      <c r="G35" s="32"/>
      <c r="H35" s="32"/>
      <c r="I35" s="32"/>
      <c r="J35" s="32"/>
      <c r="K35" s="18"/>
      <c r="L35" s="114" t="s">
        <v>521</v>
      </c>
      <c r="M35" s="62"/>
    </row>
    <row r="36" spans="1:15" s="4" customFormat="1" ht="14.25" thickBot="1" thickTop="1">
      <c r="A36" s="122" t="s">
        <v>53</v>
      </c>
      <c r="B36" s="16" t="s">
        <v>499</v>
      </c>
      <c r="C36" s="30" t="s">
        <v>500</v>
      </c>
      <c r="D36" s="20" t="s">
        <v>255</v>
      </c>
      <c r="E36" s="31"/>
      <c r="F36" s="32"/>
      <c r="G36" s="32"/>
      <c r="H36" s="32"/>
      <c r="I36" s="32"/>
      <c r="J36" s="32"/>
      <c r="K36" s="18"/>
      <c r="L36" s="114" t="s">
        <v>521</v>
      </c>
      <c r="M36" s="63"/>
      <c r="O36" s="92"/>
    </row>
    <row r="37" spans="1:13" s="4" customFormat="1" ht="14.25" thickBot="1" thickTop="1">
      <c r="A37" s="16" t="s">
        <v>110</v>
      </c>
      <c r="B37" s="16" t="s">
        <v>331</v>
      </c>
      <c r="C37" s="30" t="s">
        <v>496</v>
      </c>
      <c r="D37" s="20" t="s">
        <v>255</v>
      </c>
      <c r="E37" s="31"/>
      <c r="F37" s="32"/>
      <c r="G37" s="32"/>
      <c r="H37" s="32"/>
      <c r="I37" s="32"/>
      <c r="J37" s="32"/>
      <c r="K37" s="18"/>
      <c r="L37" s="114" t="s">
        <v>521</v>
      </c>
      <c r="M37" s="62"/>
    </row>
    <row r="38" spans="1:15" s="4" customFormat="1" ht="14.25" thickBot="1" thickTop="1">
      <c r="A38" s="21" t="s">
        <v>83</v>
      </c>
      <c r="B38" s="16" t="s">
        <v>441</v>
      </c>
      <c r="C38" s="30" t="s">
        <v>442</v>
      </c>
      <c r="D38" s="20" t="s">
        <v>443</v>
      </c>
      <c r="E38" s="31"/>
      <c r="F38" s="32"/>
      <c r="G38" s="32"/>
      <c r="H38" s="32"/>
      <c r="I38" s="32"/>
      <c r="J38" s="32"/>
      <c r="K38" s="18"/>
      <c r="L38" s="114" t="s">
        <v>521</v>
      </c>
      <c r="M38" s="63"/>
      <c r="N38" s="5"/>
      <c r="O38" s="92"/>
    </row>
    <row r="39" spans="1:13" s="4" customFormat="1" ht="14.25" thickBot="1" thickTop="1">
      <c r="A39" s="21" t="s">
        <v>116</v>
      </c>
      <c r="B39" s="16" t="s">
        <v>470</v>
      </c>
      <c r="C39" s="30" t="s">
        <v>471</v>
      </c>
      <c r="D39" s="20" t="s">
        <v>472</v>
      </c>
      <c r="E39" s="31"/>
      <c r="F39" s="32"/>
      <c r="G39" s="32"/>
      <c r="H39" s="32"/>
      <c r="I39" s="32"/>
      <c r="J39" s="32"/>
      <c r="K39" s="18"/>
      <c r="L39" s="114" t="s">
        <v>521</v>
      </c>
      <c r="M39" s="63"/>
    </row>
    <row r="40" spans="1:13" s="4" customFormat="1" ht="13.5" thickTop="1">
      <c r="A40" s="16" t="s">
        <v>232</v>
      </c>
      <c r="B40" s="16" t="s">
        <v>473</v>
      </c>
      <c r="C40" s="30" t="s">
        <v>474</v>
      </c>
      <c r="D40" s="20" t="s">
        <v>264</v>
      </c>
      <c r="E40" s="31"/>
      <c r="F40" s="32"/>
      <c r="G40" s="32"/>
      <c r="H40" s="32"/>
      <c r="I40" s="32"/>
      <c r="J40" s="32"/>
      <c r="K40" s="18"/>
      <c r="L40" s="114" t="s">
        <v>521</v>
      </c>
      <c r="M40" s="62"/>
    </row>
    <row r="41" spans="1:13" s="4" customFormat="1" ht="12.75">
      <c r="A41" s="45"/>
      <c r="B41" s="11"/>
      <c r="C41" s="11"/>
      <c r="D41" s="11"/>
      <c r="E41" s="33"/>
      <c r="F41" s="34"/>
      <c r="G41" s="34"/>
      <c r="H41" s="34"/>
      <c r="I41" s="34"/>
      <c r="J41" s="34"/>
      <c r="K41" s="33"/>
      <c r="L41" s="23"/>
      <c r="M41" s="66"/>
    </row>
    <row r="42" spans="1:13" s="4" customFormat="1" ht="12.75">
      <c r="A42" s="11"/>
      <c r="B42" s="11"/>
      <c r="C42" s="11"/>
      <c r="D42" s="11"/>
      <c r="E42" s="35"/>
      <c r="F42" s="11"/>
      <c r="G42" s="11"/>
      <c r="H42" s="11"/>
      <c r="I42" s="11"/>
      <c r="J42" s="11"/>
      <c r="K42" s="35"/>
      <c r="L42" s="24"/>
      <c r="M42" s="66"/>
    </row>
    <row r="43" spans="1:13" s="4" customFormat="1" ht="12.75">
      <c r="A43" s="11"/>
      <c r="B43" s="11"/>
      <c r="C43" s="11"/>
      <c r="D43" s="11"/>
      <c r="E43" s="35"/>
      <c r="F43" s="11"/>
      <c r="G43" s="11"/>
      <c r="H43" s="11"/>
      <c r="I43" s="11"/>
      <c r="J43" s="11"/>
      <c r="K43" s="35"/>
      <c r="L43" s="24"/>
      <c r="M43" s="66"/>
    </row>
    <row r="44" spans="1:13" s="4" customFormat="1" ht="12.75">
      <c r="A44" s="11"/>
      <c r="B44" s="11"/>
      <c r="C44" s="11"/>
      <c r="D44" s="11"/>
      <c r="E44" s="35"/>
      <c r="F44" s="11"/>
      <c r="G44" s="11"/>
      <c r="H44" s="11"/>
      <c r="I44" s="11"/>
      <c r="J44" s="11"/>
      <c r="K44" s="35"/>
      <c r="L44" s="24"/>
      <c r="M44" s="37"/>
    </row>
    <row r="45" spans="1:13" s="4" customFormat="1" ht="12.75">
      <c r="A45" s="11"/>
      <c r="B45" s="11"/>
      <c r="C45" s="11"/>
      <c r="D45" s="11"/>
      <c r="E45" s="35"/>
      <c r="F45" s="11"/>
      <c r="G45" s="11"/>
      <c r="H45" s="11"/>
      <c r="I45" s="11"/>
      <c r="J45" s="11"/>
      <c r="K45" s="35"/>
      <c r="L45" s="24"/>
      <c r="M45" s="37"/>
    </row>
    <row r="46" spans="1:13" s="4" customFormat="1" ht="12.75">
      <c r="A46" s="11"/>
      <c r="B46" s="11"/>
      <c r="C46" s="11"/>
      <c r="D46" s="11"/>
      <c r="E46" s="35"/>
      <c r="F46" s="11"/>
      <c r="G46" s="11"/>
      <c r="H46" s="11"/>
      <c r="I46" s="11"/>
      <c r="J46" s="11"/>
      <c r="K46" s="35"/>
      <c r="L46" s="24"/>
      <c r="M46" s="37"/>
    </row>
    <row r="47" spans="1:13" s="4" customFormat="1" ht="12.75">
      <c r="A47" s="11"/>
      <c r="B47" s="11"/>
      <c r="C47" s="11"/>
      <c r="D47" s="11"/>
      <c r="E47" s="35"/>
      <c r="F47" s="11"/>
      <c r="G47" s="11"/>
      <c r="H47" s="11"/>
      <c r="I47" s="11"/>
      <c r="J47" s="11"/>
      <c r="K47" s="35"/>
      <c r="L47" s="24"/>
      <c r="M47" s="37"/>
    </row>
    <row r="48" spans="1:13" s="4" customFormat="1" ht="12.75">
      <c r="A48" s="11"/>
      <c r="B48" s="11"/>
      <c r="C48" s="11"/>
      <c r="D48" s="11"/>
      <c r="E48" s="35"/>
      <c r="F48" s="11"/>
      <c r="G48" s="11"/>
      <c r="H48" s="11"/>
      <c r="I48" s="11"/>
      <c r="J48" s="11"/>
      <c r="K48" s="35"/>
      <c r="L48" s="24"/>
      <c r="M48" s="37"/>
    </row>
    <row r="49" spans="1:13" s="4" customFormat="1" ht="12.75">
      <c r="A49" s="11"/>
      <c r="B49" s="11"/>
      <c r="C49" s="11"/>
      <c r="D49" s="11"/>
      <c r="E49" s="35"/>
      <c r="F49" s="11"/>
      <c r="G49" s="11"/>
      <c r="H49" s="11"/>
      <c r="I49" s="11"/>
      <c r="J49" s="11"/>
      <c r="K49" s="35"/>
      <c r="L49" s="24"/>
      <c r="M49" s="37"/>
    </row>
    <row r="50" spans="1:13" s="4" customFormat="1" ht="12.75">
      <c r="A50" s="11"/>
      <c r="B50" s="11"/>
      <c r="C50" s="11"/>
      <c r="D50" s="11"/>
      <c r="E50" s="35"/>
      <c r="F50" s="11"/>
      <c r="G50" s="11"/>
      <c r="H50" s="11"/>
      <c r="I50" s="11"/>
      <c r="J50" s="11"/>
      <c r="K50" s="35"/>
      <c r="L50" s="24"/>
      <c r="M50" s="37"/>
    </row>
    <row r="51" spans="1:13" s="4" customFormat="1" ht="12.75">
      <c r="A51" s="11"/>
      <c r="B51" s="11"/>
      <c r="C51" s="11"/>
      <c r="D51" s="11"/>
      <c r="E51" s="35"/>
      <c r="F51" s="11"/>
      <c r="G51" s="11"/>
      <c r="H51" s="11"/>
      <c r="I51" s="11"/>
      <c r="J51" s="11"/>
      <c r="K51" s="35"/>
      <c r="L51" s="24"/>
      <c r="M51" s="37"/>
    </row>
    <row r="52" spans="1:13" s="4" customFormat="1" ht="12.75">
      <c r="A52" s="11"/>
      <c r="B52" s="11"/>
      <c r="C52" s="11"/>
      <c r="D52" s="11"/>
      <c r="E52" s="35"/>
      <c r="F52" s="11"/>
      <c r="G52" s="11"/>
      <c r="H52" s="11"/>
      <c r="I52" s="11"/>
      <c r="J52" s="11"/>
      <c r="K52" s="35"/>
      <c r="L52" s="24"/>
      <c r="M52" s="37"/>
    </row>
    <row r="53" spans="1:13" s="4" customFormat="1" ht="12.75">
      <c r="A53" s="11"/>
      <c r="B53" s="11"/>
      <c r="C53" s="11"/>
      <c r="D53" s="11"/>
      <c r="E53" s="35"/>
      <c r="F53" s="11"/>
      <c r="G53" s="11"/>
      <c r="H53" s="11"/>
      <c r="I53" s="11"/>
      <c r="J53" s="11"/>
      <c r="K53" s="35"/>
      <c r="L53" s="24"/>
      <c r="M53" s="37"/>
    </row>
    <row r="54" spans="1:13" s="4" customFormat="1" ht="12.75">
      <c r="A54" s="11"/>
      <c r="B54" s="11"/>
      <c r="C54" s="11"/>
      <c r="D54" s="11"/>
      <c r="E54" s="35"/>
      <c r="F54" s="11"/>
      <c r="G54" s="11"/>
      <c r="H54" s="11"/>
      <c r="I54" s="11"/>
      <c r="J54" s="11"/>
      <c r="K54" s="35"/>
      <c r="L54" s="24"/>
      <c r="M54" s="37"/>
    </row>
    <row r="55" spans="1:13" s="4" customFormat="1" ht="12.75">
      <c r="A55" s="11"/>
      <c r="B55" s="11"/>
      <c r="C55" s="11"/>
      <c r="D55" s="11"/>
      <c r="E55" s="35"/>
      <c r="F55" s="11"/>
      <c r="G55" s="11"/>
      <c r="H55" s="11"/>
      <c r="I55" s="11"/>
      <c r="J55" s="11"/>
      <c r="K55" s="35"/>
      <c r="L55" s="24"/>
      <c r="M55" s="37"/>
    </row>
    <row r="56" spans="1:13" s="4" customFormat="1" ht="12.75">
      <c r="A56" s="11"/>
      <c r="B56" s="11"/>
      <c r="C56" s="11"/>
      <c r="D56" s="11"/>
      <c r="E56" s="35"/>
      <c r="F56" s="11"/>
      <c r="G56" s="11"/>
      <c r="H56" s="11"/>
      <c r="I56" s="11"/>
      <c r="J56" s="11"/>
      <c r="K56" s="35"/>
      <c r="L56" s="24"/>
      <c r="M56" s="37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1" sqref="O21"/>
    </sheetView>
  </sheetViews>
  <sheetFormatPr defaultColWidth="9.140625" defaultRowHeight="12.75"/>
  <cols>
    <col min="1" max="1" width="5.57421875" style="3" customWidth="1"/>
    <col min="2" max="2" width="10.28125" style="3" bestFit="1" customWidth="1"/>
    <col min="3" max="3" width="13.421875" style="3" bestFit="1" customWidth="1"/>
    <col min="4" max="4" width="31.140625" style="3" bestFit="1" customWidth="1"/>
    <col min="5" max="5" width="4.421875" style="37" customWidth="1"/>
    <col min="6" max="6" width="4.421875" style="3" customWidth="1"/>
    <col min="7" max="8" width="4.421875" style="38" customWidth="1"/>
    <col min="9" max="11" width="4.421875" style="3" customWidth="1"/>
    <col min="12" max="12" width="5.57421875" style="3" customWidth="1"/>
    <col min="13" max="13" width="8.421875" style="3" bestFit="1" customWidth="1"/>
    <col min="14" max="14" width="8.140625" style="2" customWidth="1"/>
    <col min="15" max="16384" width="9.140625" style="2" customWidth="1"/>
  </cols>
  <sheetData>
    <row r="1" spans="1:15" ht="24" customHeight="1" thickBo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4"/>
    </row>
    <row r="2" spans="1:18" s="7" customFormat="1" ht="14.25" thickBot="1" thickTop="1">
      <c r="A2" s="72" t="s">
        <v>0</v>
      </c>
      <c r="B2" s="73" t="s">
        <v>1</v>
      </c>
      <c r="C2" s="73" t="s">
        <v>2</v>
      </c>
      <c r="D2" s="74" t="s">
        <v>25</v>
      </c>
      <c r="E2" s="75" t="s">
        <v>15</v>
      </c>
      <c r="F2" s="76" t="s">
        <v>16</v>
      </c>
      <c r="G2" s="77" t="s">
        <v>17</v>
      </c>
      <c r="H2" s="137">
        <v>4</v>
      </c>
      <c r="I2" s="76" t="s">
        <v>19</v>
      </c>
      <c r="J2" s="119" t="s">
        <v>20</v>
      </c>
      <c r="K2" s="78" t="s">
        <v>21</v>
      </c>
      <c r="L2" s="79" t="s">
        <v>11</v>
      </c>
      <c r="M2" s="80" t="s">
        <v>22</v>
      </c>
      <c r="N2" s="81" t="s">
        <v>23</v>
      </c>
      <c r="O2" s="46" t="s">
        <v>62</v>
      </c>
      <c r="P2" s="6"/>
      <c r="Q2" s="6"/>
      <c r="R2" s="90"/>
    </row>
    <row r="3" spans="1:15" ht="13.5" thickTop="1">
      <c r="A3" s="82" t="s">
        <v>177</v>
      </c>
      <c r="B3" s="108" t="s">
        <v>302</v>
      </c>
      <c r="C3" s="109" t="s">
        <v>303</v>
      </c>
      <c r="D3" s="88" t="s">
        <v>248</v>
      </c>
      <c r="E3" s="110">
        <v>1.8</v>
      </c>
      <c r="F3" s="111">
        <v>2</v>
      </c>
      <c r="G3" s="111">
        <v>1.6</v>
      </c>
      <c r="H3" s="111">
        <v>2</v>
      </c>
      <c r="I3" s="111">
        <v>1.75</v>
      </c>
      <c r="J3" s="120">
        <v>2</v>
      </c>
      <c r="K3" s="112">
        <v>0.2</v>
      </c>
      <c r="L3" s="113">
        <f aca="true" t="shared" si="0" ref="L3:L36">SUM(E3:K3)</f>
        <v>11.35</v>
      </c>
      <c r="M3" s="114">
        <f aca="true" t="shared" si="1" ref="M3:M36">L3/14</f>
        <v>0.8107142857142857</v>
      </c>
      <c r="N3" s="201" t="s">
        <v>516</v>
      </c>
      <c r="O3" s="11" t="s">
        <v>517</v>
      </c>
    </row>
    <row r="4" spans="1:15" ht="12.75">
      <c r="A4" s="82" t="s">
        <v>324</v>
      </c>
      <c r="B4" s="86" t="s">
        <v>127</v>
      </c>
      <c r="C4" s="82" t="s">
        <v>325</v>
      </c>
      <c r="D4" s="87" t="s">
        <v>326</v>
      </c>
      <c r="E4" s="83">
        <v>2</v>
      </c>
      <c r="F4" s="84">
        <v>2</v>
      </c>
      <c r="G4" s="84">
        <v>1.4</v>
      </c>
      <c r="H4" s="84" t="s">
        <v>12</v>
      </c>
      <c r="I4" s="84">
        <v>2</v>
      </c>
      <c r="J4" s="121">
        <v>0.6</v>
      </c>
      <c r="K4" s="85" t="s">
        <v>12</v>
      </c>
      <c r="L4" s="113">
        <f t="shared" si="0"/>
        <v>8</v>
      </c>
      <c r="M4" s="114">
        <f t="shared" si="1"/>
        <v>0.5714285714285714</v>
      </c>
      <c r="N4" s="115" t="s">
        <v>512</v>
      </c>
      <c r="O4" s="11"/>
    </row>
    <row r="5" spans="1:15" ht="12.75">
      <c r="A5" s="82" t="s">
        <v>139</v>
      </c>
      <c r="B5" s="82" t="s">
        <v>189</v>
      </c>
      <c r="C5" s="82" t="s">
        <v>313</v>
      </c>
      <c r="D5" s="82" t="s">
        <v>300</v>
      </c>
      <c r="E5" s="83">
        <v>2</v>
      </c>
      <c r="F5" s="84">
        <v>0.8</v>
      </c>
      <c r="G5" s="84">
        <v>2</v>
      </c>
      <c r="H5" s="84">
        <v>0.8</v>
      </c>
      <c r="I5" s="84">
        <v>1.5</v>
      </c>
      <c r="J5" s="121">
        <v>0.4</v>
      </c>
      <c r="K5" s="85">
        <v>0</v>
      </c>
      <c r="L5" s="113">
        <f t="shared" si="0"/>
        <v>7.5</v>
      </c>
      <c r="M5" s="114">
        <f t="shared" si="1"/>
        <v>0.5357142857142857</v>
      </c>
      <c r="N5" s="115" t="s">
        <v>512</v>
      </c>
      <c r="O5" s="11"/>
    </row>
    <row r="6" spans="1:15" ht="12.75">
      <c r="A6" s="82" t="s">
        <v>130</v>
      </c>
      <c r="B6" s="86" t="s">
        <v>152</v>
      </c>
      <c r="C6" s="82" t="s">
        <v>184</v>
      </c>
      <c r="D6" s="87" t="s">
        <v>244</v>
      </c>
      <c r="E6" s="83">
        <v>1.6</v>
      </c>
      <c r="F6" s="84">
        <v>0.8</v>
      </c>
      <c r="G6" s="84">
        <v>1.8</v>
      </c>
      <c r="H6" s="84" t="s">
        <v>12</v>
      </c>
      <c r="I6" s="84">
        <v>1.75</v>
      </c>
      <c r="J6" s="121">
        <v>0.4</v>
      </c>
      <c r="K6" s="85" t="s">
        <v>12</v>
      </c>
      <c r="L6" s="113">
        <f t="shared" si="0"/>
        <v>6.3500000000000005</v>
      </c>
      <c r="M6" s="114">
        <f t="shared" si="1"/>
        <v>0.4535714285714286</v>
      </c>
      <c r="N6" s="116" t="s">
        <v>518</v>
      </c>
      <c r="O6" s="11"/>
    </row>
    <row r="7" spans="1:15" ht="12.75">
      <c r="A7" s="82" t="s">
        <v>217</v>
      </c>
      <c r="B7" s="86" t="s">
        <v>174</v>
      </c>
      <c r="C7" s="82" t="s">
        <v>187</v>
      </c>
      <c r="D7" s="87" t="s">
        <v>260</v>
      </c>
      <c r="E7" s="83">
        <v>2</v>
      </c>
      <c r="F7" s="84">
        <v>0.8</v>
      </c>
      <c r="G7" s="84">
        <v>0.6</v>
      </c>
      <c r="H7" s="84" t="s">
        <v>12</v>
      </c>
      <c r="I7" s="84">
        <v>2</v>
      </c>
      <c r="J7" s="121" t="s">
        <v>12</v>
      </c>
      <c r="K7" s="85" t="s">
        <v>12</v>
      </c>
      <c r="L7" s="113">
        <f t="shared" si="0"/>
        <v>5.4</v>
      </c>
      <c r="M7" s="114">
        <f t="shared" si="1"/>
        <v>0.38571428571428573</v>
      </c>
      <c r="N7" s="115"/>
      <c r="O7" s="11"/>
    </row>
    <row r="8" spans="1:15" ht="12.75">
      <c r="A8" s="82" t="s">
        <v>72</v>
      </c>
      <c r="B8" s="86" t="s">
        <v>5</v>
      </c>
      <c r="C8" s="82" t="s">
        <v>185</v>
      </c>
      <c r="D8" s="87" t="s">
        <v>348</v>
      </c>
      <c r="E8" s="83">
        <v>0</v>
      </c>
      <c r="F8" s="84">
        <v>0.8</v>
      </c>
      <c r="G8" s="84">
        <v>1.4</v>
      </c>
      <c r="H8" s="84">
        <v>0</v>
      </c>
      <c r="I8" s="84">
        <v>2</v>
      </c>
      <c r="J8" s="121">
        <v>0.6</v>
      </c>
      <c r="K8" s="85" t="s">
        <v>12</v>
      </c>
      <c r="L8" s="113">
        <f t="shared" si="0"/>
        <v>4.8</v>
      </c>
      <c r="M8" s="114">
        <f t="shared" si="1"/>
        <v>0.34285714285714286</v>
      </c>
      <c r="N8" s="115"/>
      <c r="O8" s="11"/>
    </row>
    <row r="9" spans="1:15" ht="12.75">
      <c r="A9" s="82" t="s">
        <v>109</v>
      </c>
      <c r="B9" s="86" t="s">
        <v>361</v>
      </c>
      <c r="C9" s="82" t="s">
        <v>362</v>
      </c>
      <c r="D9" s="87" t="s">
        <v>363</v>
      </c>
      <c r="E9" s="83">
        <v>1</v>
      </c>
      <c r="F9" s="84">
        <v>0.2</v>
      </c>
      <c r="G9" s="84">
        <v>1</v>
      </c>
      <c r="H9" s="84" t="s">
        <v>12</v>
      </c>
      <c r="I9" s="84">
        <v>2</v>
      </c>
      <c r="J9" s="121">
        <v>0.6</v>
      </c>
      <c r="K9" s="85" t="s">
        <v>12</v>
      </c>
      <c r="L9" s="113">
        <f t="shared" si="0"/>
        <v>4.8</v>
      </c>
      <c r="M9" s="114">
        <f t="shared" si="1"/>
        <v>0.34285714285714286</v>
      </c>
      <c r="N9" s="115"/>
      <c r="O9" s="11"/>
    </row>
    <row r="10" spans="1:15" ht="12.75">
      <c r="A10" s="82" t="s">
        <v>340</v>
      </c>
      <c r="B10" s="86" t="s">
        <v>341</v>
      </c>
      <c r="C10" s="82" t="s">
        <v>342</v>
      </c>
      <c r="D10" s="87" t="s">
        <v>264</v>
      </c>
      <c r="E10" s="83">
        <v>1.4</v>
      </c>
      <c r="F10" s="84">
        <v>0.8</v>
      </c>
      <c r="G10" s="84">
        <v>2</v>
      </c>
      <c r="H10" s="84" t="s">
        <v>12</v>
      </c>
      <c r="I10" s="84" t="s">
        <v>12</v>
      </c>
      <c r="J10" s="121">
        <v>0.2</v>
      </c>
      <c r="K10" s="85" t="s">
        <v>12</v>
      </c>
      <c r="L10" s="113">
        <f t="shared" si="0"/>
        <v>4.4</v>
      </c>
      <c r="M10" s="114">
        <f t="shared" si="1"/>
        <v>0.31428571428571433</v>
      </c>
      <c r="N10" s="115"/>
      <c r="O10" s="11"/>
    </row>
    <row r="11" spans="1:15" ht="12.75">
      <c r="A11" s="82" t="s">
        <v>40</v>
      </c>
      <c r="B11" s="86" t="s">
        <v>145</v>
      </c>
      <c r="C11" s="82" t="s">
        <v>166</v>
      </c>
      <c r="D11" s="117" t="s">
        <v>314</v>
      </c>
      <c r="E11" s="83">
        <v>0.2</v>
      </c>
      <c r="F11" s="84">
        <v>0.8</v>
      </c>
      <c r="G11" s="84">
        <v>1</v>
      </c>
      <c r="H11" s="84">
        <v>0.2</v>
      </c>
      <c r="I11" s="84">
        <v>1.75</v>
      </c>
      <c r="J11" s="121">
        <v>0.4</v>
      </c>
      <c r="K11" s="85" t="s">
        <v>12</v>
      </c>
      <c r="L11" s="113">
        <f t="shared" si="0"/>
        <v>4.3500000000000005</v>
      </c>
      <c r="M11" s="114">
        <f t="shared" si="1"/>
        <v>0.3107142857142858</v>
      </c>
      <c r="N11" s="115"/>
      <c r="O11" s="11"/>
    </row>
    <row r="12" spans="1:15" ht="12.75">
      <c r="A12" s="82" t="s">
        <v>95</v>
      </c>
      <c r="B12" s="86" t="s">
        <v>145</v>
      </c>
      <c r="C12" s="82" t="s">
        <v>346</v>
      </c>
      <c r="D12" s="87" t="s">
        <v>347</v>
      </c>
      <c r="E12" s="83">
        <v>0.4</v>
      </c>
      <c r="F12" s="84">
        <v>0.8</v>
      </c>
      <c r="G12" s="84">
        <v>1.5</v>
      </c>
      <c r="H12" s="84" t="s">
        <v>12</v>
      </c>
      <c r="I12" s="84">
        <v>1.5</v>
      </c>
      <c r="J12" s="121">
        <v>0.1</v>
      </c>
      <c r="K12" s="85">
        <v>0</v>
      </c>
      <c r="L12" s="113">
        <f t="shared" si="0"/>
        <v>4.3</v>
      </c>
      <c r="M12" s="114">
        <f t="shared" si="1"/>
        <v>0.3071428571428571</v>
      </c>
      <c r="N12" s="115"/>
      <c r="O12" s="11"/>
    </row>
    <row r="13" spans="1:15" ht="12.75">
      <c r="A13" s="82" t="s">
        <v>74</v>
      </c>
      <c r="B13" s="86" t="s">
        <v>302</v>
      </c>
      <c r="C13" s="82" t="s">
        <v>353</v>
      </c>
      <c r="D13" s="87" t="s">
        <v>354</v>
      </c>
      <c r="E13" s="83">
        <v>0.5</v>
      </c>
      <c r="F13" s="84">
        <v>2</v>
      </c>
      <c r="G13" s="84">
        <v>0.6</v>
      </c>
      <c r="H13" s="84" t="s">
        <v>12</v>
      </c>
      <c r="I13" s="84">
        <v>0</v>
      </c>
      <c r="J13" s="121" t="s">
        <v>12</v>
      </c>
      <c r="K13" s="85">
        <v>1.2</v>
      </c>
      <c r="L13" s="113">
        <f t="shared" si="0"/>
        <v>4.3</v>
      </c>
      <c r="M13" s="114">
        <f t="shared" si="1"/>
        <v>0.3071428571428571</v>
      </c>
      <c r="N13" s="115"/>
      <c r="O13" s="11"/>
    </row>
    <row r="14" spans="1:15" ht="12.75">
      <c r="A14" s="82" t="s">
        <v>349</v>
      </c>
      <c r="B14" s="86" t="s">
        <v>350</v>
      </c>
      <c r="C14" s="82" t="s">
        <v>351</v>
      </c>
      <c r="D14" s="87" t="s">
        <v>352</v>
      </c>
      <c r="E14" s="83">
        <v>1.2</v>
      </c>
      <c r="F14" s="84">
        <v>0.8</v>
      </c>
      <c r="G14" s="84">
        <v>0</v>
      </c>
      <c r="H14" s="84" t="s">
        <v>12</v>
      </c>
      <c r="I14" s="84">
        <v>1.25</v>
      </c>
      <c r="J14" s="121">
        <v>0.1</v>
      </c>
      <c r="K14" s="85" t="s">
        <v>12</v>
      </c>
      <c r="L14" s="113">
        <f t="shared" si="0"/>
        <v>3.35</v>
      </c>
      <c r="M14" s="114">
        <f t="shared" si="1"/>
        <v>0.2392857142857143</v>
      </c>
      <c r="N14" s="115"/>
      <c r="O14" s="11"/>
    </row>
    <row r="15" spans="1:16" ht="12.75">
      <c r="A15" s="82" t="s">
        <v>334</v>
      </c>
      <c r="B15" s="86" t="s">
        <v>335</v>
      </c>
      <c r="C15" s="82" t="s">
        <v>336</v>
      </c>
      <c r="D15" s="87" t="s">
        <v>337</v>
      </c>
      <c r="E15" s="83">
        <v>0.8</v>
      </c>
      <c r="F15" s="84">
        <v>0.6</v>
      </c>
      <c r="G15" s="84">
        <v>0.2</v>
      </c>
      <c r="H15" s="84" t="s">
        <v>12</v>
      </c>
      <c r="I15" s="84">
        <v>1.75</v>
      </c>
      <c r="J15" s="121" t="s">
        <v>12</v>
      </c>
      <c r="K15" s="85" t="s">
        <v>12</v>
      </c>
      <c r="L15" s="113">
        <f t="shared" si="0"/>
        <v>3.3499999999999996</v>
      </c>
      <c r="M15" s="114">
        <f t="shared" si="1"/>
        <v>0.23928571428571427</v>
      </c>
      <c r="N15" s="115"/>
      <c r="O15" s="11"/>
      <c r="P15" s="92"/>
    </row>
    <row r="16" spans="1:15" ht="12.75">
      <c r="A16" s="82" t="s">
        <v>355</v>
      </c>
      <c r="B16" s="86" t="s">
        <v>67</v>
      </c>
      <c r="C16" s="82" t="s">
        <v>356</v>
      </c>
      <c r="D16" s="87" t="s">
        <v>347</v>
      </c>
      <c r="E16" s="83">
        <v>2</v>
      </c>
      <c r="F16" s="84">
        <v>0.8</v>
      </c>
      <c r="G16" s="84">
        <v>0.2</v>
      </c>
      <c r="H16" s="84">
        <v>0</v>
      </c>
      <c r="I16" s="84">
        <v>0.15</v>
      </c>
      <c r="J16" s="121">
        <v>0.1</v>
      </c>
      <c r="K16" s="85">
        <v>0</v>
      </c>
      <c r="L16" s="113">
        <f t="shared" si="0"/>
        <v>3.25</v>
      </c>
      <c r="M16" s="114">
        <f t="shared" si="1"/>
        <v>0.23214285714285715</v>
      </c>
      <c r="N16" s="115"/>
      <c r="O16" s="11"/>
    </row>
    <row r="17" spans="1:15" ht="12.75">
      <c r="A17" s="82" t="s">
        <v>91</v>
      </c>
      <c r="B17" s="86" t="s">
        <v>9</v>
      </c>
      <c r="C17" s="82" t="s">
        <v>343</v>
      </c>
      <c r="D17" s="87" t="s">
        <v>244</v>
      </c>
      <c r="E17" s="83">
        <v>0.2</v>
      </c>
      <c r="F17" s="84">
        <v>0</v>
      </c>
      <c r="G17" s="84">
        <v>1.4</v>
      </c>
      <c r="H17" s="84">
        <v>0.1</v>
      </c>
      <c r="I17" s="84">
        <v>1.5</v>
      </c>
      <c r="J17" s="121">
        <v>0</v>
      </c>
      <c r="K17" s="85" t="s">
        <v>12</v>
      </c>
      <c r="L17" s="113">
        <f t="shared" si="0"/>
        <v>3.2</v>
      </c>
      <c r="M17" s="114">
        <f t="shared" si="1"/>
        <v>0.2285714285714286</v>
      </c>
      <c r="N17" s="115"/>
      <c r="O17" s="11"/>
    </row>
    <row r="18" spans="1:15" ht="12.75">
      <c r="A18" s="82" t="s">
        <v>224</v>
      </c>
      <c r="B18" s="86" t="s">
        <v>359</v>
      </c>
      <c r="C18" s="82" t="s">
        <v>360</v>
      </c>
      <c r="D18" s="87" t="s">
        <v>347</v>
      </c>
      <c r="E18" s="83">
        <v>1.2</v>
      </c>
      <c r="F18" s="84">
        <v>0.2</v>
      </c>
      <c r="G18" s="84">
        <v>1.6</v>
      </c>
      <c r="H18" s="84">
        <v>0</v>
      </c>
      <c r="I18" s="84">
        <v>0</v>
      </c>
      <c r="J18" s="121" t="s">
        <v>12</v>
      </c>
      <c r="K18" s="85" t="s">
        <v>12</v>
      </c>
      <c r="L18" s="113">
        <f t="shared" si="0"/>
        <v>3</v>
      </c>
      <c r="M18" s="114">
        <f t="shared" si="1"/>
        <v>0.21428571428571427</v>
      </c>
      <c r="N18" s="115"/>
      <c r="O18" s="11"/>
    </row>
    <row r="19" spans="1:18" ht="12.75">
      <c r="A19" s="82" t="s">
        <v>317</v>
      </c>
      <c r="B19" s="86" t="s">
        <v>318</v>
      </c>
      <c r="C19" s="82" t="s">
        <v>319</v>
      </c>
      <c r="D19" s="87" t="s">
        <v>248</v>
      </c>
      <c r="E19" s="83">
        <v>1.4</v>
      </c>
      <c r="F19" s="84">
        <v>0.8</v>
      </c>
      <c r="G19" s="84">
        <v>0.6</v>
      </c>
      <c r="H19" s="84" t="s">
        <v>12</v>
      </c>
      <c r="I19" s="84" t="s">
        <v>12</v>
      </c>
      <c r="J19" s="121">
        <v>0</v>
      </c>
      <c r="K19" s="85" t="s">
        <v>12</v>
      </c>
      <c r="L19" s="113">
        <f t="shared" si="0"/>
        <v>2.8000000000000003</v>
      </c>
      <c r="M19" s="114">
        <f t="shared" si="1"/>
        <v>0.2</v>
      </c>
      <c r="N19" s="115"/>
      <c r="O19" s="35"/>
      <c r="P19" s="44"/>
      <c r="Q19" s="44"/>
      <c r="R19" s="44"/>
    </row>
    <row r="20" spans="1:15" ht="12.75">
      <c r="A20" s="82" t="s">
        <v>327</v>
      </c>
      <c r="B20" s="86" t="s">
        <v>4</v>
      </c>
      <c r="C20" s="82" t="s">
        <v>328</v>
      </c>
      <c r="D20" s="87" t="s">
        <v>329</v>
      </c>
      <c r="E20" s="83">
        <v>1.9</v>
      </c>
      <c r="F20" s="84">
        <v>0.7</v>
      </c>
      <c r="G20" s="84">
        <v>0.2</v>
      </c>
      <c r="H20" s="84" t="s">
        <v>12</v>
      </c>
      <c r="I20" s="84">
        <v>0</v>
      </c>
      <c r="J20" s="121">
        <v>0</v>
      </c>
      <c r="K20" s="85" t="s">
        <v>12</v>
      </c>
      <c r="L20" s="113">
        <f t="shared" si="0"/>
        <v>2.8</v>
      </c>
      <c r="M20" s="114">
        <f t="shared" si="1"/>
        <v>0.19999999999999998</v>
      </c>
      <c r="N20" s="115"/>
      <c r="O20" s="11"/>
    </row>
    <row r="21" spans="1:15" ht="12.75">
      <c r="A21" s="82" t="s">
        <v>96</v>
      </c>
      <c r="B21" s="86" t="s">
        <v>338</v>
      </c>
      <c r="C21" s="82" t="s">
        <v>339</v>
      </c>
      <c r="D21" s="88" t="s">
        <v>248</v>
      </c>
      <c r="E21" s="83">
        <v>0.7</v>
      </c>
      <c r="F21" s="84">
        <v>0</v>
      </c>
      <c r="G21" s="84">
        <v>0.2</v>
      </c>
      <c r="H21" s="84">
        <v>0</v>
      </c>
      <c r="I21" s="84">
        <v>1</v>
      </c>
      <c r="J21" s="121">
        <v>0.6</v>
      </c>
      <c r="K21" s="85" t="s">
        <v>12</v>
      </c>
      <c r="L21" s="113">
        <f t="shared" si="0"/>
        <v>2.5</v>
      </c>
      <c r="M21" s="114">
        <f t="shared" si="1"/>
        <v>0.17857142857142858</v>
      </c>
      <c r="N21" s="115"/>
      <c r="O21" s="11"/>
    </row>
    <row r="22" spans="1:15" ht="12.75">
      <c r="A22" s="82" t="s">
        <v>105</v>
      </c>
      <c r="B22" s="86" t="s">
        <v>58</v>
      </c>
      <c r="C22" s="82" t="s">
        <v>364</v>
      </c>
      <c r="D22" s="88" t="s">
        <v>307</v>
      </c>
      <c r="E22" s="83">
        <v>1.4</v>
      </c>
      <c r="F22" s="84" t="s">
        <v>12</v>
      </c>
      <c r="G22" s="84">
        <v>0.8</v>
      </c>
      <c r="H22" s="84" t="s">
        <v>12</v>
      </c>
      <c r="I22" s="84">
        <v>0</v>
      </c>
      <c r="J22" s="121" t="s">
        <v>12</v>
      </c>
      <c r="K22" s="85" t="s">
        <v>12</v>
      </c>
      <c r="L22" s="113">
        <f t="shared" si="0"/>
        <v>2.2</v>
      </c>
      <c r="M22" s="114">
        <f t="shared" si="1"/>
        <v>0.15714285714285717</v>
      </c>
      <c r="N22" s="116"/>
      <c r="O22" s="11"/>
    </row>
    <row r="23" spans="1:16" ht="12.75">
      <c r="A23" s="82" t="s">
        <v>68</v>
      </c>
      <c r="B23" s="86" t="s">
        <v>58</v>
      </c>
      <c r="C23" s="82" t="s">
        <v>200</v>
      </c>
      <c r="D23" s="87" t="s">
        <v>254</v>
      </c>
      <c r="E23" s="83">
        <v>0</v>
      </c>
      <c r="F23" s="84">
        <v>0</v>
      </c>
      <c r="G23" s="84">
        <v>0.6</v>
      </c>
      <c r="H23" s="84">
        <v>0</v>
      </c>
      <c r="I23" s="84">
        <v>1.25</v>
      </c>
      <c r="J23" s="121" t="s">
        <v>12</v>
      </c>
      <c r="K23" s="85" t="s">
        <v>12</v>
      </c>
      <c r="L23" s="113">
        <f t="shared" si="0"/>
        <v>1.85</v>
      </c>
      <c r="M23" s="114">
        <f t="shared" si="1"/>
        <v>0.13214285714285715</v>
      </c>
      <c r="N23" s="115"/>
      <c r="O23" s="11"/>
      <c r="P23" s="92"/>
    </row>
    <row r="24" spans="1:16" ht="12.75">
      <c r="A24" s="82" t="s">
        <v>206</v>
      </c>
      <c r="B24" s="86" t="s">
        <v>315</v>
      </c>
      <c r="C24" s="82" t="s">
        <v>316</v>
      </c>
      <c r="D24" s="87" t="s">
        <v>271</v>
      </c>
      <c r="E24" s="83"/>
      <c r="F24" s="84"/>
      <c r="G24" s="84"/>
      <c r="H24" s="84"/>
      <c r="I24" s="84"/>
      <c r="J24" s="121"/>
      <c r="K24" s="85"/>
      <c r="L24" s="113"/>
      <c r="M24" s="114" t="s">
        <v>521</v>
      </c>
      <c r="N24" s="116"/>
      <c r="O24" s="11"/>
      <c r="P24" s="92"/>
    </row>
    <row r="25" spans="1:15" ht="12.75">
      <c r="A25" s="82" t="s">
        <v>204</v>
      </c>
      <c r="B25" s="86" t="s">
        <v>301</v>
      </c>
      <c r="C25" s="82" t="s">
        <v>213</v>
      </c>
      <c r="D25" s="87" t="s">
        <v>260</v>
      </c>
      <c r="E25" s="83"/>
      <c r="F25" s="84"/>
      <c r="G25" s="84"/>
      <c r="H25" s="84"/>
      <c r="I25" s="84"/>
      <c r="J25" s="121"/>
      <c r="K25" s="85"/>
      <c r="L25" s="113"/>
      <c r="M25" s="114" t="s">
        <v>521</v>
      </c>
      <c r="N25" s="115"/>
      <c r="O25" s="11"/>
    </row>
    <row r="26" spans="1:15" ht="12.75">
      <c r="A26" s="82" t="s">
        <v>26</v>
      </c>
      <c r="B26" s="86" t="s">
        <v>305</v>
      </c>
      <c r="C26" s="82" t="s">
        <v>306</v>
      </c>
      <c r="D26" s="88" t="s">
        <v>307</v>
      </c>
      <c r="E26" s="83"/>
      <c r="F26" s="84"/>
      <c r="G26" s="84"/>
      <c r="H26" s="84"/>
      <c r="I26" s="84"/>
      <c r="J26" s="121"/>
      <c r="K26" s="85"/>
      <c r="L26" s="113"/>
      <c r="M26" s="114" t="s">
        <v>521</v>
      </c>
      <c r="N26" s="115"/>
      <c r="O26" s="11"/>
    </row>
    <row r="27" spans="1:17" ht="12.75">
      <c r="A27" s="118" t="s">
        <v>320</v>
      </c>
      <c r="B27" s="82" t="s">
        <v>321</v>
      </c>
      <c r="C27" s="82" t="s">
        <v>322</v>
      </c>
      <c r="D27" s="87" t="s">
        <v>323</v>
      </c>
      <c r="E27" s="83"/>
      <c r="F27" s="84"/>
      <c r="G27" s="84"/>
      <c r="H27" s="84"/>
      <c r="I27" s="84"/>
      <c r="J27" s="121"/>
      <c r="K27" s="85"/>
      <c r="L27" s="113"/>
      <c r="M27" s="114" t="s">
        <v>521</v>
      </c>
      <c r="N27" s="115"/>
      <c r="O27" s="11"/>
      <c r="Q27" s="44"/>
    </row>
    <row r="28" spans="1:15" ht="12.75">
      <c r="A28" s="82" t="s">
        <v>330</v>
      </c>
      <c r="B28" s="86" t="s">
        <v>331</v>
      </c>
      <c r="C28" s="82" t="s">
        <v>332</v>
      </c>
      <c r="D28" s="87" t="s">
        <v>333</v>
      </c>
      <c r="E28" s="83"/>
      <c r="F28" s="84"/>
      <c r="G28" s="84"/>
      <c r="H28" s="84"/>
      <c r="I28" s="84"/>
      <c r="J28" s="121"/>
      <c r="K28" s="85"/>
      <c r="L28" s="113"/>
      <c r="M28" s="114" t="s">
        <v>521</v>
      </c>
      <c r="N28" s="115"/>
      <c r="O28" s="11"/>
    </row>
    <row r="29" spans="1:15" ht="12.75">
      <c r="A29" s="82" t="s">
        <v>115</v>
      </c>
      <c r="B29" s="86" t="s">
        <v>27</v>
      </c>
      <c r="C29" s="82" t="s">
        <v>310</v>
      </c>
      <c r="D29" s="87" t="s">
        <v>307</v>
      </c>
      <c r="E29" s="83"/>
      <c r="F29" s="84"/>
      <c r="G29" s="84"/>
      <c r="H29" s="84"/>
      <c r="I29" s="84"/>
      <c r="J29" s="121"/>
      <c r="K29" s="85"/>
      <c r="L29" s="113"/>
      <c r="M29" s="114" t="s">
        <v>521</v>
      </c>
      <c r="N29" s="115"/>
      <c r="O29" s="11"/>
    </row>
    <row r="30" spans="1:17" ht="12.75">
      <c r="A30" s="82" t="s">
        <v>43</v>
      </c>
      <c r="B30" s="86" t="s">
        <v>308</v>
      </c>
      <c r="C30" s="82" t="s">
        <v>309</v>
      </c>
      <c r="D30" s="87" t="s">
        <v>258</v>
      </c>
      <c r="E30" s="83"/>
      <c r="F30" s="84"/>
      <c r="G30" s="84"/>
      <c r="H30" s="84"/>
      <c r="I30" s="84"/>
      <c r="J30" s="121"/>
      <c r="K30" s="85"/>
      <c r="L30" s="113"/>
      <c r="M30" s="114" t="s">
        <v>521</v>
      </c>
      <c r="N30" s="115"/>
      <c r="O30" s="11"/>
      <c r="Q30" s="44"/>
    </row>
    <row r="31" spans="1:16" ht="12.75">
      <c r="A31" s="82" t="s">
        <v>42</v>
      </c>
      <c r="B31" s="86" t="s">
        <v>123</v>
      </c>
      <c r="C31" s="82" t="s">
        <v>344</v>
      </c>
      <c r="D31" s="87" t="s">
        <v>345</v>
      </c>
      <c r="E31" s="83"/>
      <c r="F31" s="84"/>
      <c r="G31" s="84"/>
      <c r="H31" s="84"/>
      <c r="I31" s="84"/>
      <c r="J31" s="121"/>
      <c r="K31" s="85"/>
      <c r="L31" s="113"/>
      <c r="M31" s="114" t="s">
        <v>521</v>
      </c>
      <c r="N31" s="115"/>
      <c r="O31" s="11"/>
      <c r="P31" s="92"/>
    </row>
    <row r="32" spans="1:15" ht="12.75">
      <c r="A32" s="82" t="s">
        <v>203</v>
      </c>
      <c r="B32" s="86" t="s">
        <v>9</v>
      </c>
      <c r="C32" s="82" t="s">
        <v>304</v>
      </c>
      <c r="D32" s="88" t="s">
        <v>260</v>
      </c>
      <c r="E32" s="83"/>
      <c r="F32" s="84"/>
      <c r="G32" s="84"/>
      <c r="H32" s="84"/>
      <c r="I32" s="84"/>
      <c r="J32" s="121"/>
      <c r="K32" s="85"/>
      <c r="L32" s="113"/>
      <c r="M32" s="114" t="s">
        <v>521</v>
      </c>
      <c r="N32" s="115"/>
      <c r="O32" s="11"/>
    </row>
    <row r="33" spans="1:15" ht="12.75">
      <c r="A33" s="82" t="s">
        <v>77</v>
      </c>
      <c r="B33" s="86" t="s">
        <v>357</v>
      </c>
      <c r="C33" s="82" t="s">
        <v>358</v>
      </c>
      <c r="D33" s="88" t="s">
        <v>264</v>
      </c>
      <c r="E33" s="83"/>
      <c r="F33" s="84"/>
      <c r="G33" s="84"/>
      <c r="H33" s="84"/>
      <c r="I33" s="84"/>
      <c r="J33" s="121"/>
      <c r="K33" s="85"/>
      <c r="L33" s="113"/>
      <c r="M33" s="114" t="s">
        <v>521</v>
      </c>
      <c r="N33" s="115"/>
      <c r="O33" s="11"/>
    </row>
    <row r="34" spans="1:15" ht="12.75">
      <c r="A34" s="82" t="s">
        <v>37</v>
      </c>
      <c r="B34" s="86" t="s">
        <v>4</v>
      </c>
      <c r="C34" s="82" t="s">
        <v>311</v>
      </c>
      <c r="D34" s="88" t="s">
        <v>312</v>
      </c>
      <c r="E34" s="83"/>
      <c r="F34" s="84"/>
      <c r="G34" s="84"/>
      <c r="H34" s="84"/>
      <c r="I34" s="84"/>
      <c r="J34" s="121"/>
      <c r="K34" s="85"/>
      <c r="L34" s="113"/>
      <c r="M34" s="114" t="s">
        <v>521</v>
      </c>
      <c r="N34" s="115"/>
      <c r="O34" s="11"/>
    </row>
    <row r="35" spans="1:15" ht="12.75">
      <c r="A35" s="82" t="s">
        <v>107</v>
      </c>
      <c r="B35" s="86" t="s">
        <v>365</v>
      </c>
      <c r="C35" s="82" t="s">
        <v>231</v>
      </c>
      <c r="D35" s="88" t="s">
        <v>260</v>
      </c>
      <c r="E35" s="83"/>
      <c r="F35" s="84"/>
      <c r="G35" s="84"/>
      <c r="H35" s="84"/>
      <c r="I35" s="84"/>
      <c r="J35" s="121"/>
      <c r="K35" s="85"/>
      <c r="L35" s="113"/>
      <c r="M35" s="114" t="s">
        <v>521</v>
      </c>
      <c r="N35" s="115"/>
      <c r="O35" s="11"/>
    </row>
    <row r="36" spans="1:15" ht="12.75">
      <c r="A36" s="82" t="s">
        <v>112</v>
      </c>
      <c r="B36" s="86" t="s">
        <v>6</v>
      </c>
      <c r="C36" s="82" t="s">
        <v>299</v>
      </c>
      <c r="D36" s="88" t="s">
        <v>300</v>
      </c>
      <c r="E36" s="83"/>
      <c r="F36" s="84"/>
      <c r="G36" s="84"/>
      <c r="H36" s="84"/>
      <c r="I36" s="84"/>
      <c r="J36" s="121"/>
      <c r="K36" s="85"/>
      <c r="L36" s="113"/>
      <c r="M36" s="114" t="s">
        <v>521</v>
      </c>
      <c r="N36" s="115"/>
      <c r="O36" s="11"/>
    </row>
  </sheetData>
  <sheetProtection/>
  <mergeCells count="1">
    <mergeCell ref="A1:N1"/>
  </mergeCells>
  <printOptions/>
  <pageMargins left="0.7480314960629921" right="0.7480314960629921" top="0.6299212598425197" bottom="0.75" header="0.5118110236220472" footer="0.5118110236220472"/>
  <pageSetup horizontalDpi="1200" verticalDpi="1200" orientation="landscape" paperSize="9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7" sqref="O27"/>
    </sheetView>
  </sheetViews>
  <sheetFormatPr defaultColWidth="9.140625" defaultRowHeight="12.75"/>
  <cols>
    <col min="1" max="1" width="5.57421875" style="0" customWidth="1"/>
    <col min="2" max="2" width="9.8515625" style="0" bestFit="1" customWidth="1"/>
    <col min="3" max="3" width="11.7109375" style="0" bestFit="1" customWidth="1"/>
    <col min="4" max="4" width="35.140625" style="0" bestFit="1" customWidth="1"/>
    <col min="5" max="11" width="4.421875" style="0" customWidth="1"/>
    <col min="12" max="12" width="5.57421875" style="152" customWidth="1"/>
    <col min="13" max="13" width="8.28125" style="152" bestFit="1" customWidth="1"/>
    <col min="14" max="14" width="7.421875" style="0" customWidth="1"/>
    <col min="17" max="17" width="13.7109375" style="0" bestFit="1" customWidth="1"/>
  </cols>
  <sheetData>
    <row r="1" spans="1:14" s="2" customFormat="1" ht="24" customHeight="1" thickBot="1">
      <c r="A1" s="227" t="s">
        <v>234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20" s="1" customFormat="1" ht="14.25" thickBot="1" thickTop="1">
      <c r="A2" s="40" t="s">
        <v>0</v>
      </c>
      <c r="B2" s="40" t="s">
        <v>1</v>
      </c>
      <c r="C2" s="41" t="s">
        <v>2</v>
      </c>
      <c r="D2" s="42" t="s">
        <v>3</v>
      </c>
      <c r="E2" s="12" t="s">
        <v>15</v>
      </c>
      <c r="F2" s="13" t="s">
        <v>16</v>
      </c>
      <c r="G2" s="13" t="s">
        <v>17</v>
      </c>
      <c r="H2" s="13" t="s">
        <v>239</v>
      </c>
      <c r="I2" s="13" t="s">
        <v>214</v>
      </c>
      <c r="J2" s="13" t="s">
        <v>215</v>
      </c>
      <c r="K2" s="14" t="s">
        <v>216</v>
      </c>
      <c r="L2" s="150" t="s">
        <v>11</v>
      </c>
      <c r="M2" s="150" t="s">
        <v>22</v>
      </c>
      <c r="N2" s="41" t="s">
        <v>23</v>
      </c>
      <c r="O2" s="47" t="s">
        <v>62</v>
      </c>
      <c r="P2" s="47" t="s">
        <v>120</v>
      </c>
      <c r="Q2" s="6"/>
      <c r="R2" s="6"/>
      <c r="T2" s="89"/>
    </row>
    <row r="3" spans="1:18" s="160" customFormat="1" ht="13.5" thickTop="1">
      <c r="A3" s="153" t="s">
        <v>198</v>
      </c>
      <c r="B3" s="153" t="s">
        <v>149</v>
      </c>
      <c r="C3" s="153" t="s">
        <v>150</v>
      </c>
      <c r="D3" s="153" t="s">
        <v>254</v>
      </c>
      <c r="E3" s="154">
        <v>2</v>
      </c>
      <c r="F3" s="155">
        <v>2</v>
      </c>
      <c r="G3" s="156">
        <v>2</v>
      </c>
      <c r="H3" s="155">
        <v>2</v>
      </c>
      <c r="I3" s="155">
        <v>1.6</v>
      </c>
      <c r="J3" s="157">
        <v>1.9</v>
      </c>
      <c r="K3" s="158">
        <v>2</v>
      </c>
      <c r="L3" s="148">
        <f aca="true" t="shared" si="0" ref="L3:L34">SUM(E3:K3)</f>
        <v>13.5</v>
      </c>
      <c r="M3" s="149">
        <f aca="true" t="shared" si="1" ref="M3:M34">L3/14</f>
        <v>0.9642857142857143</v>
      </c>
      <c r="N3" s="208" t="s">
        <v>519</v>
      </c>
      <c r="O3" s="159"/>
      <c r="P3" s="159"/>
      <c r="Q3" s="159"/>
      <c r="R3" s="159"/>
    </row>
    <row r="4" spans="1:18" s="160" customFormat="1" ht="12.75">
      <c r="A4" s="161" t="s">
        <v>104</v>
      </c>
      <c r="B4" s="156" t="s">
        <v>10</v>
      </c>
      <c r="C4" s="156" t="s">
        <v>137</v>
      </c>
      <c r="D4" s="162" t="s">
        <v>387</v>
      </c>
      <c r="E4" s="154">
        <v>1.5</v>
      </c>
      <c r="F4" s="155">
        <v>2</v>
      </c>
      <c r="G4" s="156">
        <v>2</v>
      </c>
      <c r="H4" s="155">
        <v>2</v>
      </c>
      <c r="I4" s="155">
        <v>2</v>
      </c>
      <c r="J4" s="157">
        <v>1.9</v>
      </c>
      <c r="K4" s="158">
        <v>2</v>
      </c>
      <c r="L4" s="148">
        <f t="shared" si="0"/>
        <v>13.4</v>
      </c>
      <c r="M4" s="149">
        <f t="shared" si="1"/>
        <v>0.9571428571428572</v>
      </c>
      <c r="N4" s="208" t="s">
        <v>519</v>
      </c>
      <c r="O4" s="159"/>
      <c r="P4" s="159"/>
      <c r="Q4" s="159"/>
      <c r="R4" s="159"/>
    </row>
    <row r="5" spans="1:18" s="160" customFormat="1" ht="12.75">
      <c r="A5" s="165" t="s">
        <v>366</v>
      </c>
      <c r="B5" s="166" t="s">
        <v>36</v>
      </c>
      <c r="C5" s="166" t="s">
        <v>367</v>
      </c>
      <c r="D5" s="167" t="s">
        <v>248</v>
      </c>
      <c r="E5" s="154">
        <v>1</v>
      </c>
      <c r="F5" s="155">
        <v>2</v>
      </c>
      <c r="G5" s="156">
        <v>2</v>
      </c>
      <c r="H5" s="155">
        <v>0.2</v>
      </c>
      <c r="I5" s="155">
        <v>1.6</v>
      </c>
      <c r="J5" s="168">
        <v>0.2</v>
      </c>
      <c r="K5" s="158">
        <v>1.8</v>
      </c>
      <c r="L5" s="148">
        <f t="shared" si="0"/>
        <v>8.8</v>
      </c>
      <c r="M5" s="149">
        <f t="shared" si="1"/>
        <v>0.6285714285714287</v>
      </c>
      <c r="N5" s="218" t="s">
        <v>511</v>
      </c>
      <c r="O5" s="159"/>
      <c r="P5" s="169"/>
      <c r="Q5" s="170"/>
      <c r="R5" s="171"/>
    </row>
    <row r="6" spans="1:16" s="160" customFormat="1" ht="12.75">
      <c r="A6" s="161" t="s">
        <v>154</v>
      </c>
      <c r="B6" s="156" t="s">
        <v>436</v>
      </c>
      <c r="C6" s="156" t="s">
        <v>178</v>
      </c>
      <c r="D6" s="162" t="s">
        <v>437</v>
      </c>
      <c r="E6" s="154">
        <v>1.9</v>
      </c>
      <c r="F6" s="155">
        <v>2</v>
      </c>
      <c r="G6" s="156">
        <v>2</v>
      </c>
      <c r="H6" s="155" t="s">
        <v>12</v>
      </c>
      <c r="I6" s="155">
        <v>0.5</v>
      </c>
      <c r="J6" s="157">
        <v>0.6</v>
      </c>
      <c r="K6" s="158">
        <v>0.2</v>
      </c>
      <c r="L6" s="148">
        <f t="shared" si="0"/>
        <v>7.2</v>
      </c>
      <c r="M6" s="149">
        <f t="shared" si="1"/>
        <v>0.5142857142857143</v>
      </c>
      <c r="N6" s="158" t="s">
        <v>512</v>
      </c>
      <c r="O6" s="159"/>
      <c r="P6" s="159"/>
    </row>
    <row r="7" spans="1:16" s="160" customFormat="1" ht="12.75">
      <c r="A7" s="161" t="s">
        <v>412</v>
      </c>
      <c r="B7" s="156" t="s">
        <v>409</v>
      </c>
      <c r="C7" s="156" t="s">
        <v>413</v>
      </c>
      <c r="D7" s="162" t="s">
        <v>414</v>
      </c>
      <c r="E7" s="154">
        <v>1.9</v>
      </c>
      <c r="F7" s="155">
        <v>0.8</v>
      </c>
      <c r="G7" s="156">
        <v>2</v>
      </c>
      <c r="H7" s="155" t="s">
        <v>12</v>
      </c>
      <c r="I7" s="155">
        <v>0.1</v>
      </c>
      <c r="J7" s="157" t="s">
        <v>12</v>
      </c>
      <c r="K7" s="158">
        <v>1.5</v>
      </c>
      <c r="L7" s="148">
        <f t="shared" si="0"/>
        <v>6.3</v>
      </c>
      <c r="M7" s="149">
        <f t="shared" si="1"/>
        <v>0.45</v>
      </c>
      <c r="N7" s="158" t="s">
        <v>518</v>
      </c>
      <c r="O7" s="159"/>
      <c r="P7" s="179"/>
    </row>
    <row r="8" spans="1:16" s="160" customFormat="1" ht="12.75">
      <c r="A8" s="161" t="s">
        <v>376</v>
      </c>
      <c r="B8" s="156" t="s">
        <v>377</v>
      </c>
      <c r="C8" s="156" t="s">
        <v>378</v>
      </c>
      <c r="D8" s="162" t="s">
        <v>379</v>
      </c>
      <c r="E8" s="154">
        <v>1</v>
      </c>
      <c r="F8" s="155">
        <v>0.4</v>
      </c>
      <c r="G8" s="156">
        <v>1.9</v>
      </c>
      <c r="H8" s="155">
        <v>0</v>
      </c>
      <c r="I8" s="155">
        <v>1</v>
      </c>
      <c r="J8" s="157">
        <v>0</v>
      </c>
      <c r="K8" s="158">
        <v>2</v>
      </c>
      <c r="L8" s="148">
        <f t="shared" si="0"/>
        <v>6.3</v>
      </c>
      <c r="M8" s="149">
        <f t="shared" si="1"/>
        <v>0.45</v>
      </c>
      <c r="N8" s="158" t="s">
        <v>518</v>
      </c>
      <c r="O8" s="159"/>
      <c r="P8" s="159"/>
    </row>
    <row r="9" spans="1:18" s="160" customFormat="1" ht="13.5" thickBot="1">
      <c r="A9" s="172" t="s">
        <v>48</v>
      </c>
      <c r="B9" s="173" t="s">
        <v>158</v>
      </c>
      <c r="C9" s="173" t="s">
        <v>429</v>
      </c>
      <c r="D9" s="174" t="s">
        <v>248</v>
      </c>
      <c r="E9" s="175">
        <v>1.9</v>
      </c>
      <c r="F9" s="176">
        <v>0.8</v>
      </c>
      <c r="G9" s="173">
        <v>2</v>
      </c>
      <c r="H9" s="176">
        <v>0</v>
      </c>
      <c r="I9" s="176">
        <v>0.3</v>
      </c>
      <c r="J9" s="177">
        <v>0</v>
      </c>
      <c r="K9" s="178">
        <v>1.3</v>
      </c>
      <c r="L9" s="212">
        <f t="shared" si="0"/>
        <v>6.3</v>
      </c>
      <c r="M9" s="213">
        <f t="shared" si="1"/>
        <v>0.45</v>
      </c>
      <c r="N9" s="178" t="s">
        <v>518</v>
      </c>
      <c r="O9" s="159"/>
      <c r="P9" s="179"/>
      <c r="Q9" s="159"/>
      <c r="R9" s="159"/>
    </row>
    <row r="10" spans="1:18" s="160" customFormat="1" ht="12.75">
      <c r="A10" s="180" t="s">
        <v>201</v>
      </c>
      <c r="B10" s="181" t="s">
        <v>33</v>
      </c>
      <c r="C10" s="181" t="s">
        <v>382</v>
      </c>
      <c r="D10" s="182" t="s">
        <v>383</v>
      </c>
      <c r="E10" s="183">
        <v>0.2</v>
      </c>
      <c r="F10" s="184">
        <v>1.5</v>
      </c>
      <c r="G10" s="181">
        <v>2</v>
      </c>
      <c r="H10" s="184">
        <v>0</v>
      </c>
      <c r="I10" s="184">
        <v>0.3</v>
      </c>
      <c r="J10" s="185">
        <v>0.3</v>
      </c>
      <c r="K10" s="186">
        <v>1.5</v>
      </c>
      <c r="L10" s="148">
        <f t="shared" si="0"/>
        <v>5.8</v>
      </c>
      <c r="M10" s="149">
        <f t="shared" si="1"/>
        <v>0.41428571428571426</v>
      </c>
      <c r="N10" s="186"/>
      <c r="O10" s="159"/>
      <c r="P10" s="159"/>
      <c r="Q10" s="159"/>
      <c r="R10" s="159"/>
    </row>
    <row r="11" spans="1:18" s="160" customFormat="1" ht="12.75">
      <c r="A11" s="161" t="s">
        <v>119</v>
      </c>
      <c r="B11" s="156" t="s">
        <v>171</v>
      </c>
      <c r="C11" s="156" t="s">
        <v>172</v>
      </c>
      <c r="D11" s="162" t="s">
        <v>260</v>
      </c>
      <c r="E11" s="154">
        <v>0.7</v>
      </c>
      <c r="F11" s="155">
        <v>0.4</v>
      </c>
      <c r="G11" s="156">
        <v>2</v>
      </c>
      <c r="H11" s="155" t="s">
        <v>12</v>
      </c>
      <c r="I11" s="155">
        <v>1.6</v>
      </c>
      <c r="J11" s="157">
        <v>0.2</v>
      </c>
      <c r="K11" s="158">
        <v>0.8</v>
      </c>
      <c r="L11" s="148">
        <f t="shared" si="0"/>
        <v>5.7</v>
      </c>
      <c r="M11" s="149">
        <f t="shared" si="1"/>
        <v>0.40714285714285714</v>
      </c>
      <c r="N11" s="158"/>
      <c r="O11" s="159"/>
      <c r="P11" s="159"/>
      <c r="Q11" s="159"/>
      <c r="R11" s="159"/>
    </row>
    <row r="12" spans="1:18" s="160" customFormat="1" ht="12.75">
      <c r="A12" s="161" t="s">
        <v>401</v>
      </c>
      <c r="B12" s="156" t="s">
        <v>147</v>
      </c>
      <c r="C12" s="156" t="s">
        <v>148</v>
      </c>
      <c r="D12" s="187" t="s">
        <v>248</v>
      </c>
      <c r="E12" s="154">
        <v>1</v>
      </c>
      <c r="F12" s="155">
        <v>0.1</v>
      </c>
      <c r="G12" s="156">
        <v>0.8</v>
      </c>
      <c r="H12" s="155" t="s">
        <v>12</v>
      </c>
      <c r="I12" s="155">
        <v>1.6</v>
      </c>
      <c r="J12" s="157" t="s">
        <v>12</v>
      </c>
      <c r="K12" s="158">
        <v>2</v>
      </c>
      <c r="L12" s="148">
        <f t="shared" si="0"/>
        <v>5.5</v>
      </c>
      <c r="M12" s="149">
        <f t="shared" si="1"/>
        <v>0.39285714285714285</v>
      </c>
      <c r="N12" s="158"/>
      <c r="O12" s="159"/>
      <c r="P12" s="159"/>
      <c r="Q12" s="170" t="s">
        <v>520</v>
      </c>
      <c r="R12" s="159"/>
    </row>
    <row r="13" spans="1:18" s="160" customFormat="1" ht="12.75">
      <c r="A13" s="161" t="s">
        <v>118</v>
      </c>
      <c r="B13" s="156" t="s">
        <v>126</v>
      </c>
      <c r="C13" s="156" t="s">
        <v>212</v>
      </c>
      <c r="D13" s="162" t="s">
        <v>393</v>
      </c>
      <c r="E13" s="154">
        <v>0.7</v>
      </c>
      <c r="F13" s="155">
        <v>0.8</v>
      </c>
      <c r="G13" s="156">
        <v>2</v>
      </c>
      <c r="H13" s="155">
        <v>0</v>
      </c>
      <c r="I13" s="155">
        <v>0.2</v>
      </c>
      <c r="J13" s="157">
        <v>0.2</v>
      </c>
      <c r="K13" s="158">
        <v>1.5</v>
      </c>
      <c r="L13" s="148">
        <f t="shared" si="0"/>
        <v>5.4</v>
      </c>
      <c r="M13" s="149">
        <f t="shared" si="1"/>
        <v>0.38571428571428573</v>
      </c>
      <c r="N13" s="158"/>
      <c r="O13" s="159"/>
      <c r="P13" s="159"/>
      <c r="Q13" s="159"/>
      <c r="R13" s="159"/>
    </row>
    <row r="14" spans="1:18" s="160" customFormat="1" ht="12.75">
      <c r="A14" s="161" t="s">
        <v>394</v>
      </c>
      <c r="B14" s="156" t="s">
        <v>395</v>
      </c>
      <c r="C14" s="156" t="s">
        <v>396</v>
      </c>
      <c r="D14" s="162" t="s">
        <v>244</v>
      </c>
      <c r="E14" s="154">
        <v>0.5</v>
      </c>
      <c r="F14" s="155">
        <v>0.8</v>
      </c>
      <c r="G14" s="156">
        <v>1.8</v>
      </c>
      <c r="H14" s="155" t="s">
        <v>12</v>
      </c>
      <c r="I14" s="155">
        <v>1.4</v>
      </c>
      <c r="J14" s="157" t="s">
        <v>12</v>
      </c>
      <c r="K14" s="158">
        <v>0.8</v>
      </c>
      <c r="L14" s="148">
        <f t="shared" si="0"/>
        <v>5.3</v>
      </c>
      <c r="M14" s="149">
        <f t="shared" si="1"/>
        <v>0.37857142857142856</v>
      </c>
      <c r="N14" s="158"/>
      <c r="O14" s="159"/>
      <c r="P14" s="159"/>
      <c r="Q14" s="159"/>
      <c r="R14" s="159"/>
    </row>
    <row r="15" spans="1:16" s="160" customFormat="1" ht="12.75">
      <c r="A15" s="161" t="s">
        <v>230</v>
      </c>
      <c r="B15" s="156" t="s">
        <v>359</v>
      </c>
      <c r="C15" s="156" t="s">
        <v>160</v>
      </c>
      <c r="D15" s="162" t="s">
        <v>393</v>
      </c>
      <c r="E15" s="154">
        <v>1.7</v>
      </c>
      <c r="F15" s="155">
        <v>0</v>
      </c>
      <c r="G15" s="156">
        <v>2</v>
      </c>
      <c r="H15" s="155" t="s">
        <v>12</v>
      </c>
      <c r="I15" s="155">
        <v>0.4</v>
      </c>
      <c r="J15" s="157" t="s">
        <v>12</v>
      </c>
      <c r="K15" s="158">
        <v>0.2</v>
      </c>
      <c r="L15" s="148">
        <f t="shared" si="0"/>
        <v>4.300000000000001</v>
      </c>
      <c r="M15" s="149">
        <f t="shared" si="1"/>
        <v>0.3071428571428572</v>
      </c>
      <c r="N15" s="158"/>
      <c r="O15" s="159"/>
      <c r="P15" s="159"/>
    </row>
    <row r="16" spans="1:16" s="160" customFormat="1" ht="12.75">
      <c r="A16" s="161" t="s">
        <v>50</v>
      </c>
      <c r="B16" s="156" t="s">
        <v>167</v>
      </c>
      <c r="C16" s="156" t="s">
        <v>175</v>
      </c>
      <c r="D16" s="162" t="s">
        <v>260</v>
      </c>
      <c r="E16" s="154">
        <v>0</v>
      </c>
      <c r="F16" s="155">
        <v>0.8</v>
      </c>
      <c r="G16" s="156">
        <v>1</v>
      </c>
      <c r="H16" s="155" t="s">
        <v>12</v>
      </c>
      <c r="I16" s="155">
        <v>0.6</v>
      </c>
      <c r="J16" s="157">
        <v>0</v>
      </c>
      <c r="K16" s="158">
        <v>1.5</v>
      </c>
      <c r="L16" s="148">
        <f t="shared" si="0"/>
        <v>3.9</v>
      </c>
      <c r="M16" s="149">
        <f t="shared" si="1"/>
        <v>0.2785714285714286</v>
      </c>
      <c r="N16" s="158"/>
      <c r="O16" s="159"/>
      <c r="P16" s="159"/>
    </row>
    <row r="17" spans="1:17" s="160" customFormat="1" ht="12.75">
      <c r="A17" s="188" t="s">
        <v>159</v>
      </c>
      <c r="B17" s="189" t="s">
        <v>191</v>
      </c>
      <c r="C17" s="189" t="s">
        <v>417</v>
      </c>
      <c r="D17" s="190" t="s">
        <v>248</v>
      </c>
      <c r="E17" s="191">
        <v>0</v>
      </c>
      <c r="F17" s="192">
        <v>0.5</v>
      </c>
      <c r="G17" s="189">
        <v>0.2</v>
      </c>
      <c r="H17" s="192">
        <v>0</v>
      </c>
      <c r="I17" s="192">
        <v>1.6</v>
      </c>
      <c r="J17" s="193" t="s">
        <v>12</v>
      </c>
      <c r="K17" s="194">
        <v>1.5</v>
      </c>
      <c r="L17" s="148">
        <f t="shared" si="0"/>
        <v>3.8</v>
      </c>
      <c r="M17" s="149">
        <f t="shared" si="1"/>
        <v>0.2714285714285714</v>
      </c>
      <c r="N17" s="194"/>
      <c r="O17" s="159"/>
      <c r="P17" s="159"/>
      <c r="Q17" s="170"/>
    </row>
    <row r="18" spans="1:16" s="160" customFormat="1" ht="12.75">
      <c r="A18" s="161" t="s">
        <v>59</v>
      </c>
      <c r="B18" s="156" t="s">
        <v>69</v>
      </c>
      <c r="C18" s="156" t="s">
        <v>209</v>
      </c>
      <c r="D18" s="162" t="s">
        <v>260</v>
      </c>
      <c r="E18" s="154">
        <v>2</v>
      </c>
      <c r="F18" s="155">
        <v>0.8</v>
      </c>
      <c r="G18" s="156">
        <v>0.4</v>
      </c>
      <c r="H18" s="155" t="s">
        <v>12</v>
      </c>
      <c r="I18" s="155">
        <v>0.4</v>
      </c>
      <c r="J18" s="157" t="s">
        <v>12</v>
      </c>
      <c r="K18" s="158" t="s">
        <v>12</v>
      </c>
      <c r="L18" s="148">
        <f t="shared" si="0"/>
        <v>3.5999999999999996</v>
      </c>
      <c r="M18" s="149">
        <f t="shared" si="1"/>
        <v>0.2571428571428571</v>
      </c>
      <c r="N18" s="158"/>
      <c r="O18" s="159"/>
      <c r="P18" s="159"/>
    </row>
    <row r="19" spans="1:18" s="160" customFormat="1" ht="12.75">
      <c r="A19" s="161" t="s">
        <v>211</v>
      </c>
      <c r="B19" s="156" t="s">
        <v>29</v>
      </c>
      <c r="C19" s="156" t="s">
        <v>181</v>
      </c>
      <c r="D19" s="162" t="s">
        <v>326</v>
      </c>
      <c r="E19" s="154">
        <v>0.2</v>
      </c>
      <c r="F19" s="155">
        <v>0</v>
      </c>
      <c r="G19" s="156">
        <v>0.4</v>
      </c>
      <c r="H19" s="155">
        <v>0</v>
      </c>
      <c r="I19" s="155">
        <v>0.3</v>
      </c>
      <c r="J19" s="157">
        <v>0.4</v>
      </c>
      <c r="K19" s="158">
        <v>2</v>
      </c>
      <c r="L19" s="148">
        <f t="shared" si="0"/>
        <v>3.3000000000000003</v>
      </c>
      <c r="M19" s="149">
        <f t="shared" si="1"/>
        <v>0.23571428571428574</v>
      </c>
      <c r="N19" s="158"/>
      <c r="O19" s="159"/>
      <c r="P19" s="159"/>
      <c r="Q19" s="170"/>
      <c r="R19" s="171"/>
    </row>
    <row r="20" spans="1:18" s="160" customFormat="1" ht="12.75">
      <c r="A20" s="161" t="s">
        <v>39</v>
      </c>
      <c r="B20" s="156" t="s">
        <v>4</v>
      </c>
      <c r="C20" s="156" t="s">
        <v>431</v>
      </c>
      <c r="D20" s="162" t="s">
        <v>387</v>
      </c>
      <c r="E20" s="154">
        <v>0.4</v>
      </c>
      <c r="F20" s="155">
        <v>0</v>
      </c>
      <c r="G20" s="156">
        <v>1.8</v>
      </c>
      <c r="H20" s="155" t="s">
        <v>12</v>
      </c>
      <c r="I20" s="155">
        <v>0.3</v>
      </c>
      <c r="J20" s="157" t="s">
        <v>12</v>
      </c>
      <c r="K20" s="158">
        <v>0.8</v>
      </c>
      <c r="L20" s="148">
        <f t="shared" si="0"/>
        <v>3.3</v>
      </c>
      <c r="M20" s="149">
        <f t="shared" si="1"/>
        <v>0.2357142857142857</v>
      </c>
      <c r="N20" s="158"/>
      <c r="O20" s="159"/>
      <c r="P20" s="159"/>
      <c r="Q20" s="159"/>
      <c r="R20" s="159"/>
    </row>
    <row r="21" spans="1:18" s="160" customFormat="1" ht="12.75">
      <c r="A21" s="161" t="s">
        <v>404</v>
      </c>
      <c r="B21" s="156" t="s">
        <v>219</v>
      </c>
      <c r="C21" s="156" t="s">
        <v>220</v>
      </c>
      <c r="D21" s="162" t="s">
        <v>260</v>
      </c>
      <c r="E21" s="154">
        <v>0.5</v>
      </c>
      <c r="F21" s="155">
        <v>0.8</v>
      </c>
      <c r="G21" s="156">
        <v>0.8</v>
      </c>
      <c r="H21" s="155">
        <v>0</v>
      </c>
      <c r="I21" s="155">
        <v>0.2</v>
      </c>
      <c r="J21" s="157" t="s">
        <v>12</v>
      </c>
      <c r="K21" s="158">
        <v>0.8</v>
      </c>
      <c r="L21" s="148">
        <f t="shared" si="0"/>
        <v>3.1000000000000005</v>
      </c>
      <c r="M21" s="149">
        <f t="shared" si="1"/>
        <v>0.22142857142857147</v>
      </c>
      <c r="N21" s="158"/>
      <c r="O21" s="159"/>
      <c r="P21" s="159"/>
      <c r="Q21" s="170"/>
      <c r="R21" s="171"/>
    </row>
    <row r="22" spans="1:18" s="160" customFormat="1" ht="12.75">
      <c r="A22" s="161" t="s">
        <v>425</v>
      </c>
      <c r="B22" s="156" t="s">
        <v>426</v>
      </c>
      <c r="C22" s="156" t="s">
        <v>427</v>
      </c>
      <c r="D22" s="162" t="s">
        <v>428</v>
      </c>
      <c r="E22" s="154">
        <v>0.4</v>
      </c>
      <c r="F22" s="155">
        <v>0.8</v>
      </c>
      <c r="G22" s="156">
        <v>0.2</v>
      </c>
      <c r="H22" s="155">
        <v>0</v>
      </c>
      <c r="I22" s="155">
        <v>1.6</v>
      </c>
      <c r="J22" s="157">
        <v>0</v>
      </c>
      <c r="K22" s="158">
        <v>0</v>
      </c>
      <c r="L22" s="148">
        <f t="shared" si="0"/>
        <v>3</v>
      </c>
      <c r="M22" s="149">
        <f t="shared" si="1"/>
        <v>0.21428571428571427</v>
      </c>
      <c r="N22" s="158"/>
      <c r="O22" s="159"/>
      <c r="P22" s="159"/>
      <c r="Q22" s="159"/>
      <c r="R22" s="159"/>
    </row>
    <row r="23" spans="1:18" s="160" customFormat="1" ht="12.75">
      <c r="A23" s="161" t="s">
        <v>384</v>
      </c>
      <c r="B23" s="156" t="s">
        <v>143</v>
      </c>
      <c r="C23" s="156" t="s">
        <v>144</v>
      </c>
      <c r="D23" s="162" t="s">
        <v>273</v>
      </c>
      <c r="E23" s="154">
        <v>0.7</v>
      </c>
      <c r="F23" s="155">
        <v>0.5</v>
      </c>
      <c r="G23" s="156">
        <v>0.6</v>
      </c>
      <c r="H23" s="155" t="s">
        <v>12</v>
      </c>
      <c r="I23" s="155">
        <v>0.4</v>
      </c>
      <c r="J23" s="157" t="s">
        <v>12</v>
      </c>
      <c r="K23" s="158">
        <v>0.8</v>
      </c>
      <c r="L23" s="148">
        <f t="shared" si="0"/>
        <v>3</v>
      </c>
      <c r="M23" s="149">
        <f t="shared" si="1"/>
        <v>0.21428571428571427</v>
      </c>
      <c r="N23" s="158"/>
      <c r="O23" s="159"/>
      <c r="P23" s="159"/>
      <c r="Q23" s="159"/>
      <c r="R23" s="159"/>
    </row>
    <row r="24" spans="1:18" s="196" customFormat="1" ht="12.75">
      <c r="A24" s="161" t="s">
        <v>70</v>
      </c>
      <c r="B24" s="156" t="s">
        <v>145</v>
      </c>
      <c r="C24" s="156" t="s">
        <v>146</v>
      </c>
      <c r="D24" s="162" t="s">
        <v>81</v>
      </c>
      <c r="E24" s="154">
        <v>0</v>
      </c>
      <c r="F24" s="155">
        <v>0.8</v>
      </c>
      <c r="G24" s="156">
        <v>0.4</v>
      </c>
      <c r="H24" s="155">
        <v>0</v>
      </c>
      <c r="I24" s="155">
        <v>0.3</v>
      </c>
      <c r="J24" s="157" t="s">
        <v>12</v>
      </c>
      <c r="K24" s="158">
        <v>1.5</v>
      </c>
      <c r="L24" s="148">
        <f t="shared" si="0"/>
        <v>3</v>
      </c>
      <c r="M24" s="149">
        <f t="shared" si="1"/>
        <v>0.21428571428571427</v>
      </c>
      <c r="N24" s="158"/>
      <c r="O24" s="159"/>
      <c r="P24" s="169"/>
      <c r="Q24" s="170"/>
      <c r="R24" s="195"/>
    </row>
    <row r="25" spans="1:18" s="160" customFormat="1" ht="12.75">
      <c r="A25" s="161" t="s">
        <v>385</v>
      </c>
      <c r="B25" s="156" t="s">
        <v>36</v>
      </c>
      <c r="C25" s="156" t="s">
        <v>386</v>
      </c>
      <c r="D25" s="162" t="s">
        <v>81</v>
      </c>
      <c r="E25" s="154">
        <v>1</v>
      </c>
      <c r="F25" s="155">
        <v>0.8</v>
      </c>
      <c r="G25" s="156">
        <v>0.4</v>
      </c>
      <c r="H25" s="155" t="s">
        <v>12</v>
      </c>
      <c r="I25" s="155">
        <v>0.4</v>
      </c>
      <c r="J25" s="157" t="s">
        <v>12</v>
      </c>
      <c r="K25" s="158">
        <v>0.3</v>
      </c>
      <c r="L25" s="148">
        <f t="shared" si="0"/>
        <v>2.9</v>
      </c>
      <c r="M25" s="149">
        <f t="shared" si="1"/>
        <v>0.20714285714285713</v>
      </c>
      <c r="N25" s="158"/>
      <c r="O25" s="159"/>
      <c r="P25" s="159"/>
      <c r="Q25" s="159"/>
      <c r="R25" s="159"/>
    </row>
    <row r="26" spans="1:18" s="160" customFormat="1" ht="12.75">
      <c r="A26" s="161" t="s">
        <v>113</v>
      </c>
      <c r="B26" s="156" t="s">
        <v>168</v>
      </c>
      <c r="C26" s="156" t="s">
        <v>169</v>
      </c>
      <c r="D26" s="162" t="s">
        <v>260</v>
      </c>
      <c r="E26" s="154">
        <v>0.5</v>
      </c>
      <c r="F26" s="155">
        <v>0</v>
      </c>
      <c r="G26" s="156">
        <v>0.2</v>
      </c>
      <c r="H26" s="155">
        <v>0</v>
      </c>
      <c r="I26" s="155">
        <v>0.3</v>
      </c>
      <c r="J26" s="157">
        <v>1</v>
      </c>
      <c r="K26" s="158">
        <v>0.8</v>
      </c>
      <c r="L26" s="148">
        <f t="shared" si="0"/>
        <v>2.8</v>
      </c>
      <c r="M26" s="149">
        <f t="shared" si="1"/>
        <v>0.19999999999999998</v>
      </c>
      <c r="N26" s="158"/>
      <c r="O26" s="159"/>
      <c r="P26" s="159"/>
      <c r="Q26" s="170"/>
      <c r="R26" s="159"/>
    </row>
    <row r="27" spans="1:18" s="160" customFormat="1" ht="12.75">
      <c r="A27" s="161" t="s">
        <v>430</v>
      </c>
      <c r="B27" s="156" t="s">
        <v>170</v>
      </c>
      <c r="C27" s="156" t="s">
        <v>173</v>
      </c>
      <c r="D27" s="162" t="s">
        <v>260</v>
      </c>
      <c r="E27" s="154">
        <v>0.9</v>
      </c>
      <c r="F27" s="155">
        <v>0.8</v>
      </c>
      <c r="G27" s="156">
        <v>0.8</v>
      </c>
      <c r="H27" s="155">
        <v>0</v>
      </c>
      <c r="I27" s="155">
        <v>0.2</v>
      </c>
      <c r="J27" s="157">
        <v>0</v>
      </c>
      <c r="K27" s="158">
        <v>0</v>
      </c>
      <c r="L27" s="148">
        <f t="shared" si="0"/>
        <v>2.7</v>
      </c>
      <c r="M27" s="149">
        <f t="shared" si="1"/>
        <v>0.19285714285714287</v>
      </c>
      <c r="N27" s="158"/>
      <c r="O27" s="159"/>
      <c r="P27" s="159"/>
      <c r="Q27" s="170"/>
      <c r="R27" s="171"/>
    </row>
    <row r="28" spans="1:16" s="160" customFormat="1" ht="12.75">
      <c r="A28" s="161" t="s">
        <v>129</v>
      </c>
      <c r="B28" s="156" t="s">
        <v>182</v>
      </c>
      <c r="C28" s="156" t="s">
        <v>181</v>
      </c>
      <c r="D28" s="162" t="s">
        <v>326</v>
      </c>
      <c r="E28" s="154">
        <v>0.4</v>
      </c>
      <c r="F28" s="155">
        <v>0.8</v>
      </c>
      <c r="G28" s="156">
        <v>0.4</v>
      </c>
      <c r="H28" s="155">
        <v>0</v>
      </c>
      <c r="I28" s="155">
        <v>0.3</v>
      </c>
      <c r="J28" s="157" t="s">
        <v>12</v>
      </c>
      <c r="K28" s="158">
        <v>0.8</v>
      </c>
      <c r="L28" s="148">
        <f t="shared" si="0"/>
        <v>2.7</v>
      </c>
      <c r="M28" s="149">
        <f t="shared" si="1"/>
        <v>0.19285714285714287</v>
      </c>
      <c r="N28" s="158"/>
      <c r="O28" s="159"/>
      <c r="P28" s="159"/>
    </row>
    <row r="29" spans="1:16" s="160" customFormat="1" ht="12.75">
      <c r="A29" s="161" t="s">
        <v>103</v>
      </c>
      <c r="B29" s="156" t="s">
        <v>380</v>
      </c>
      <c r="C29" s="156" t="s">
        <v>381</v>
      </c>
      <c r="D29" s="162" t="s">
        <v>248</v>
      </c>
      <c r="E29" s="154">
        <v>1</v>
      </c>
      <c r="F29" s="155">
        <v>0.3</v>
      </c>
      <c r="G29" s="156">
        <v>0.4</v>
      </c>
      <c r="H29" s="155" t="s">
        <v>12</v>
      </c>
      <c r="I29" s="155">
        <v>1</v>
      </c>
      <c r="J29" s="157" t="s">
        <v>12</v>
      </c>
      <c r="K29" s="158" t="s">
        <v>12</v>
      </c>
      <c r="L29" s="148">
        <f t="shared" si="0"/>
        <v>2.7</v>
      </c>
      <c r="M29" s="149">
        <f t="shared" si="1"/>
        <v>0.19285714285714287</v>
      </c>
      <c r="N29" s="158"/>
      <c r="O29" s="159"/>
      <c r="P29" s="159"/>
    </row>
    <row r="30" spans="1:18" s="160" customFormat="1" ht="12.75">
      <c r="A30" s="161" t="s">
        <v>90</v>
      </c>
      <c r="B30" s="156" t="s">
        <v>289</v>
      </c>
      <c r="C30" s="156" t="s">
        <v>415</v>
      </c>
      <c r="D30" s="162" t="s">
        <v>416</v>
      </c>
      <c r="E30" s="154">
        <v>0.4</v>
      </c>
      <c r="F30" s="155">
        <v>0.8</v>
      </c>
      <c r="G30" s="156">
        <v>0.8</v>
      </c>
      <c r="H30" s="155">
        <v>0</v>
      </c>
      <c r="I30" s="155">
        <v>0.3</v>
      </c>
      <c r="J30" s="157">
        <v>0.2</v>
      </c>
      <c r="K30" s="158" t="s">
        <v>12</v>
      </c>
      <c r="L30" s="148">
        <f t="shared" si="0"/>
        <v>2.5</v>
      </c>
      <c r="M30" s="149">
        <f t="shared" si="1"/>
        <v>0.17857142857142858</v>
      </c>
      <c r="N30" s="158"/>
      <c r="O30" s="159"/>
      <c r="P30" s="159"/>
      <c r="Q30" s="159"/>
      <c r="R30" s="159"/>
    </row>
    <row r="31" spans="1:18" s="160" customFormat="1" ht="12.75">
      <c r="A31" s="161" t="s">
        <v>125</v>
      </c>
      <c r="B31" s="156" t="s">
        <v>397</v>
      </c>
      <c r="C31" s="156" t="s">
        <v>398</v>
      </c>
      <c r="D31" s="162" t="s">
        <v>248</v>
      </c>
      <c r="E31" s="154" t="s">
        <v>12</v>
      </c>
      <c r="F31" s="155">
        <v>0.8</v>
      </c>
      <c r="G31" s="156" t="s">
        <v>12</v>
      </c>
      <c r="H31" s="155" t="s">
        <v>12</v>
      </c>
      <c r="I31" s="155">
        <v>1.5</v>
      </c>
      <c r="J31" s="157" t="s">
        <v>12</v>
      </c>
      <c r="K31" s="158" t="s">
        <v>12</v>
      </c>
      <c r="L31" s="148">
        <f t="shared" si="0"/>
        <v>2.3</v>
      </c>
      <c r="M31" s="149">
        <f t="shared" si="1"/>
        <v>0.16428571428571428</v>
      </c>
      <c r="N31" s="158"/>
      <c r="O31" s="159"/>
      <c r="P31" s="159"/>
      <c r="Q31" s="171"/>
      <c r="R31" s="171"/>
    </row>
    <row r="32" spans="1:16" s="160" customFormat="1" ht="12.75">
      <c r="A32" s="161" t="s">
        <v>117</v>
      </c>
      <c r="B32" s="156" t="s">
        <v>421</v>
      </c>
      <c r="C32" s="156" t="s">
        <v>420</v>
      </c>
      <c r="D32" s="162" t="s">
        <v>416</v>
      </c>
      <c r="E32" s="154">
        <v>0.5</v>
      </c>
      <c r="F32" s="155">
        <v>0.8</v>
      </c>
      <c r="G32" s="156">
        <v>0.6</v>
      </c>
      <c r="H32" s="155" t="s">
        <v>12</v>
      </c>
      <c r="I32" s="155">
        <v>0.3</v>
      </c>
      <c r="J32" s="157">
        <v>0</v>
      </c>
      <c r="K32" s="158" t="s">
        <v>12</v>
      </c>
      <c r="L32" s="148">
        <f t="shared" si="0"/>
        <v>2.1999999999999997</v>
      </c>
      <c r="M32" s="149">
        <f t="shared" si="1"/>
        <v>0.1571428571428571</v>
      </c>
      <c r="N32" s="158"/>
      <c r="O32" s="159"/>
      <c r="P32" s="159"/>
    </row>
    <row r="33" spans="1:18" s="160" customFormat="1" ht="12.75">
      <c r="A33" s="161" t="s">
        <v>102</v>
      </c>
      <c r="B33" s="156" t="s">
        <v>4</v>
      </c>
      <c r="C33" s="156" t="s">
        <v>140</v>
      </c>
      <c r="D33" s="162" t="s">
        <v>418</v>
      </c>
      <c r="E33" s="154">
        <v>0.1</v>
      </c>
      <c r="F33" s="155">
        <v>0.8</v>
      </c>
      <c r="G33" s="156">
        <v>0.2</v>
      </c>
      <c r="H33" s="155">
        <v>0</v>
      </c>
      <c r="I33" s="155">
        <v>0</v>
      </c>
      <c r="J33" s="157">
        <v>0</v>
      </c>
      <c r="K33" s="158">
        <v>1</v>
      </c>
      <c r="L33" s="148">
        <f t="shared" si="0"/>
        <v>2.1</v>
      </c>
      <c r="M33" s="149">
        <f t="shared" si="1"/>
        <v>0.15</v>
      </c>
      <c r="N33" s="158"/>
      <c r="O33" s="159"/>
      <c r="P33" s="159"/>
      <c r="Q33" s="197"/>
      <c r="R33" s="197"/>
    </row>
    <row r="34" spans="1:16" s="160" customFormat="1" ht="12.75">
      <c r="A34" s="161" t="s">
        <v>155</v>
      </c>
      <c r="B34" s="156" t="s">
        <v>67</v>
      </c>
      <c r="C34" s="156" t="s">
        <v>408</v>
      </c>
      <c r="D34" s="162" t="s">
        <v>264</v>
      </c>
      <c r="E34" s="154">
        <v>1.5</v>
      </c>
      <c r="F34" s="155">
        <v>0</v>
      </c>
      <c r="G34" s="156">
        <v>0.5</v>
      </c>
      <c r="H34" s="155" t="s">
        <v>12</v>
      </c>
      <c r="I34" s="155">
        <v>0.1</v>
      </c>
      <c r="J34" s="157" t="s">
        <v>12</v>
      </c>
      <c r="K34" s="158" t="s">
        <v>12</v>
      </c>
      <c r="L34" s="148">
        <f t="shared" si="0"/>
        <v>2.1</v>
      </c>
      <c r="M34" s="149">
        <f t="shared" si="1"/>
        <v>0.15</v>
      </c>
      <c r="N34" s="158"/>
      <c r="O34" s="159"/>
      <c r="P34" s="159"/>
    </row>
    <row r="35" spans="1:18" s="200" customFormat="1" ht="12.75">
      <c r="A35" s="161" t="s">
        <v>374</v>
      </c>
      <c r="B35" s="156" t="s">
        <v>126</v>
      </c>
      <c r="C35" s="156" t="s">
        <v>375</v>
      </c>
      <c r="D35" s="162" t="s">
        <v>264</v>
      </c>
      <c r="E35" s="154">
        <v>0.1</v>
      </c>
      <c r="F35" s="155">
        <v>0</v>
      </c>
      <c r="G35" s="156">
        <v>0.6</v>
      </c>
      <c r="H35" s="155" t="s">
        <v>12</v>
      </c>
      <c r="I35" s="155">
        <v>0.4</v>
      </c>
      <c r="J35" s="157" t="s">
        <v>12</v>
      </c>
      <c r="K35" s="158">
        <v>0.8</v>
      </c>
      <c r="L35" s="148">
        <f aca="true" t="shared" si="2" ref="L35:L66">SUM(E35:K35)</f>
        <v>1.9000000000000001</v>
      </c>
      <c r="M35" s="149">
        <f aca="true" t="shared" si="3" ref="M35:M66">L35/14</f>
        <v>0.13571428571428573</v>
      </c>
      <c r="N35" s="158"/>
      <c r="O35" s="198"/>
      <c r="P35" s="198"/>
      <c r="Q35" s="199"/>
      <c r="R35" s="198"/>
    </row>
    <row r="36" spans="1:16" s="160" customFormat="1" ht="12.75">
      <c r="A36" s="161" t="s">
        <v>65</v>
      </c>
      <c r="B36" s="156" t="s">
        <v>58</v>
      </c>
      <c r="C36" s="156" t="s">
        <v>388</v>
      </c>
      <c r="D36" s="162" t="s">
        <v>248</v>
      </c>
      <c r="E36" s="154">
        <v>0.2</v>
      </c>
      <c r="F36" s="155">
        <v>0.8</v>
      </c>
      <c r="G36" s="156">
        <v>0</v>
      </c>
      <c r="H36" s="155">
        <v>0</v>
      </c>
      <c r="I36" s="155">
        <v>0.4</v>
      </c>
      <c r="J36" s="157" t="s">
        <v>12</v>
      </c>
      <c r="K36" s="158">
        <v>0.5</v>
      </c>
      <c r="L36" s="148">
        <f t="shared" si="2"/>
        <v>1.9</v>
      </c>
      <c r="M36" s="149">
        <f t="shared" si="3"/>
        <v>0.1357142857142857</v>
      </c>
      <c r="N36" s="158"/>
      <c r="O36" s="159"/>
      <c r="P36" s="159"/>
    </row>
    <row r="37" spans="1:16" s="160" customFormat="1" ht="12.75">
      <c r="A37" s="161" t="s">
        <v>432</v>
      </c>
      <c r="B37" s="156" t="s">
        <v>433</v>
      </c>
      <c r="C37" s="156" t="s">
        <v>434</v>
      </c>
      <c r="D37" s="162" t="s">
        <v>260</v>
      </c>
      <c r="E37" s="154">
        <v>0.4</v>
      </c>
      <c r="F37" s="155">
        <v>0.8</v>
      </c>
      <c r="G37" s="156">
        <v>0.6</v>
      </c>
      <c r="H37" s="155" t="s">
        <v>12</v>
      </c>
      <c r="I37" s="155">
        <v>0</v>
      </c>
      <c r="J37" s="157" t="s">
        <v>12</v>
      </c>
      <c r="K37" s="158" t="s">
        <v>12</v>
      </c>
      <c r="L37" s="148">
        <f t="shared" si="2"/>
        <v>1.8000000000000003</v>
      </c>
      <c r="M37" s="149">
        <f t="shared" si="3"/>
        <v>0.1285714285714286</v>
      </c>
      <c r="N37" s="158"/>
      <c r="O37" s="159"/>
      <c r="P37" s="159"/>
    </row>
    <row r="38" spans="1:18" s="160" customFormat="1" ht="12.75">
      <c r="A38" s="161" t="s">
        <v>405</v>
      </c>
      <c r="B38" s="156" t="s">
        <v>174</v>
      </c>
      <c r="C38" s="156" t="s">
        <v>134</v>
      </c>
      <c r="D38" s="162" t="s">
        <v>260</v>
      </c>
      <c r="E38" s="154">
        <v>0</v>
      </c>
      <c r="F38" s="155">
        <v>0.6</v>
      </c>
      <c r="G38" s="156">
        <v>0.4</v>
      </c>
      <c r="H38" s="155">
        <v>0</v>
      </c>
      <c r="I38" s="155">
        <v>0</v>
      </c>
      <c r="J38" s="157" t="s">
        <v>12</v>
      </c>
      <c r="K38" s="158">
        <v>0.8</v>
      </c>
      <c r="L38" s="148">
        <f t="shared" si="2"/>
        <v>1.8</v>
      </c>
      <c r="M38" s="149">
        <f t="shared" si="3"/>
        <v>0.1285714285714286</v>
      </c>
      <c r="N38" s="158"/>
      <c r="O38" s="159"/>
      <c r="P38" s="159"/>
      <c r="Q38" s="159"/>
      <c r="R38" s="159"/>
    </row>
    <row r="39" spans="1:18" s="160" customFormat="1" ht="12.75">
      <c r="A39" s="161" t="s">
        <v>34</v>
      </c>
      <c r="B39" s="156" t="s">
        <v>164</v>
      </c>
      <c r="C39" s="156" t="s">
        <v>165</v>
      </c>
      <c r="D39" s="162" t="s">
        <v>314</v>
      </c>
      <c r="E39" s="154">
        <v>1</v>
      </c>
      <c r="F39" s="155">
        <v>0</v>
      </c>
      <c r="G39" s="156">
        <v>0.8</v>
      </c>
      <c r="H39" s="155" t="s">
        <v>12</v>
      </c>
      <c r="I39" s="155">
        <v>0</v>
      </c>
      <c r="J39" s="157" t="s">
        <v>12</v>
      </c>
      <c r="K39" s="158" t="s">
        <v>12</v>
      </c>
      <c r="L39" s="148">
        <f t="shared" si="2"/>
        <v>1.8</v>
      </c>
      <c r="M39" s="149">
        <f t="shared" si="3"/>
        <v>0.1285714285714286</v>
      </c>
      <c r="N39" s="158"/>
      <c r="O39" s="159"/>
      <c r="P39" s="159"/>
      <c r="Q39" s="170"/>
      <c r="R39" s="159"/>
    </row>
    <row r="40" spans="1:16" s="160" customFormat="1" ht="12.75">
      <c r="A40" s="161" t="s">
        <v>35</v>
      </c>
      <c r="B40" s="156" t="s">
        <v>179</v>
      </c>
      <c r="C40" s="156" t="s">
        <v>180</v>
      </c>
      <c r="D40" s="162" t="s">
        <v>273</v>
      </c>
      <c r="E40" s="154">
        <v>0.2</v>
      </c>
      <c r="F40" s="155" t="s">
        <v>12</v>
      </c>
      <c r="G40" s="156">
        <v>1.2</v>
      </c>
      <c r="H40" s="155" t="s">
        <v>12</v>
      </c>
      <c r="I40" s="155">
        <v>0.4</v>
      </c>
      <c r="J40" s="157" t="s">
        <v>12</v>
      </c>
      <c r="K40" s="158" t="s">
        <v>12</v>
      </c>
      <c r="L40" s="148">
        <f t="shared" si="2"/>
        <v>1.7999999999999998</v>
      </c>
      <c r="M40" s="149">
        <f t="shared" si="3"/>
        <v>0.12857142857142856</v>
      </c>
      <c r="N40" s="158"/>
      <c r="O40" s="159"/>
      <c r="P40" s="159"/>
    </row>
    <row r="41" spans="1:18" s="160" customFormat="1" ht="12.75">
      <c r="A41" s="161" t="s">
        <v>199</v>
      </c>
      <c r="B41" s="156" t="s">
        <v>9</v>
      </c>
      <c r="C41" s="156" t="s">
        <v>419</v>
      </c>
      <c r="D41" s="162" t="s">
        <v>312</v>
      </c>
      <c r="E41" s="154">
        <v>0</v>
      </c>
      <c r="F41" s="155">
        <v>0.8</v>
      </c>
      <c r="G41" s="156">
        <v>0</v>
      </c>
      <c r="H41" s="155" t="s">
        <v>12</v>
      </c>
      <c r="I41" s="155">
        <v>0.1</v>
      </c>
      <c r="J41" s="157" t="s">
        <v>12</v>
      </c>
      <c r="K41" s="158">
        <v>0.8</v>
      </c>
      <c r="L41" s="148">
        <f t="shared" si="2"/>
        <v>1.7000000000000002</v>
      </c>
      <c r="M41" s="149">
        <f t="shared" si="3"/>
        <v>0.12142857142857144</v>
      </c>
      <c r="N41" s="158"/>
      <c r="O41" s="159"/>
      <c r="P41" s="159"/>
      <c r="Q41" s="170"/>
      <c r="R41" s="171"/>
    </row>
    <row r="42" spans="1:18" s="160" customFormat="1" ht="12.75">
      <c r="A42" s="161" t="s">
        <v>141</v>
      </c>
      <c r="B42" s="156" t="s">
        <v>406</v>
      </c>
      <c r="C42" s="156" t="s">
        <v>407</v>
      </c>
      <c r="D42" s="162" t="s">
        <v>260</v>
      </c>
      <c r="E42" s="154">
        <v>1</v>
      </c>
      <c r="F42" s="155">
        <v>0.4</v>
      </c>
      <c r="G42" s="156">
        <v>0.2</v>
      </c>
      <c r="H42" s="155">
        <v>0</v>
      </c>
      <c r="I42" s="155">
        <v>0.1</v>
      </c>
      <c r="J42" s="157">
        <v>0</v>
      </c>
      <c r="K42" s="158">
        <v>0</v>
      </c>
      <c r="L42" s="148">
        <f t="shared" si="2"/>
        <v>1.7</v>
      </c>
      <c r="M42" s="149">
        <f t="shared" si="3"/>
        <v>0.12142857142857143</v>
      </c>
      <c r="N42" s="158"/>
      <c r="O42" s="159"/>
      <c r="P42" s="159"/>
      <c r="Q42" s="159"/>
      <c r="R42" s="159"/>
    </row>
    <row r="43" spans="1:18" s="160" customFormat="1" ht="12.75">
      <c r="A43" s="161" t="s">
        <v>79</v>
      </c>
      <c r="B43" s="156" t="s">
        <v>406</v>
      </c>
      <c r="C43" s="156" t="s">
        <v>422</v>
      </c>
      <c r="D43" s="162" t="s">
        <v>423</v>
      </c>
      <c r="E43" s="154">
        <v>1</v>
      </c>
      <c r="F43" s="155">
        <v>0.6</v>
      </c>
      <c r="G43" s="156" t="s">
        <v>12</v>
      </c>
      <c r="H43" s="155">
        <v>0</v>
      </c>
      <c r="I43" s="155" t="s">
        <v>12</v>
      </c>
      <c r="J43" s="157" t="s">
        <v>12</v>
      </c>
      <c r="K43" s="158" t="s">
        <v>12</v>
      </c>
      <c r="L43" s="148">
        <f t="shared" si="2"/>
        <v>1.6</v>
      </c>
      <c r="M43" s="149">
        <f t="shared" si="3"/>
        <v>0.1142857142857143</v>
      </c>
      <c r="N43" s="158"/>
      <c r="O43" s="159"/>
      <c r="P43" s="159"/>
      <c r="Q43" s="159"/>
      <c r="R43" s="159"/>
    </row>
    <row r="44" spans="1:18" s="160" customFormat="1" ht="12.75">
      <c r="A44" s="161" t="s">
        <v>114</v>
      </c>
      <c r="B44" s="156" t="s">
        <v>368</v>
      </c>
      <c r="C44" s="156" t="s">
        <v>369</v>
      </c>
      <c r="D44" s="162" t="s">
        <v>370</v>
      </c>
      <c r="E44" s="154"/>
      <c r="F44" s="155"/>
      <c r="G44" s="156"/>
      <c r="H44" s="155"/>
      <c r="I44" s="155"/>
      <c r="J44" s="157"/>
      <c r="K44" s="158"/>
      <c r="L44" s="148"/>
      <c r="M44" s="114" t="s">
        <v>521</v>
      </c>
      <c r="N44" s="158"/>
      <c r="O44" s="159"/>
      <c r="P44" s="159"/>
      <c r="Q44" s="159"/>
      <c r="R44" s="159"/>
    </row>
    <row r="45" spans="1:18" s="160" customFormat="1" ht="12.75">
      <c r="A45" s="161" t="s">
        <v>222</v>
      </c>
      <c r="B45" s="156" t="s">
        <v>409</v>
      </c>
      <c r="C45" s="156" t="s">
        <v>410</v>
      </c>
      <c r="D45" s="162" t="s">
        <v>411</v>
      </c>
      <c r="E45" s="154"/>
      <c r="F45" s="155"/>
      <c r="G45" s="156"/>
      <c r="H45" s="155"/>
      <c r="I45" s="155"/>
      <c r="J45" s="157"/>
      <c r="K45" s="158"/>
      <c r="L45" s="148"/>
      <c r="M45" s="114" t="s">
        <v>521</v>
      </c>
      <c r="N45" s="158"/>
      <c r="O45" s="159"/>
      <c r="P45" s="159"/>
      <c r="Q45" s="159"/>
      <c r="R45" s="159"/>
    </row>
    <row r="46" spans="1:16" s="160" customFormat="1" ht="12.75">
      <c r="A46" s="161" t="s">
        <v>61</v>
      </c>
      <c r="B46" s="156" t="s">
        <v>176</v>
      </c>
      <c r="C46" s="156" t="s">
        <v>197</v>
      </c>
      <c r="D46" s="162" t="s">
        <v>312</v>
      </c>
      <c r="E46" s="154"/>
      <c r="F46" s="155"/>
      <c r="G46" s="156"/>
      <c r="H46" s="155"/>
      <c r="I46" s="155"/>
      <c r="J46" s="157"/>
      <c r="K46" s="158"/>
      <c r="L46" s="148"/>
      <c r="M46" s="114" t="s">
        <v>521</v>
      </c>
      <c r="N46" s="158"/>
      <c r="O46" s="159"/>
      <c r="P46" s="159"/>
    </row>
    <row r="47" spans="1:18" s="160" customFormat="1" ht="12.75">
      <c r="A47" s="161" t="s">
        <v>156</v>
      </c>
      <c r="B47" s="156" t="s">
        <v>371</v>
      </c>
      <c r="C47" s="156" t="s">
        <v>372</v>
      </c>
      <c r="D47" s="162" t="s">
        <v>373</v>
      </c>
      <c r="E47" s="154"/>
      <c r="F47" s="155"/>
      <c r="G47" s="156"/>
      <c r="H47" s="155"/>
      <c r="I47" s="155"/>
      <c r="J47" s="157"/>
      <c r="K47" s="158"/>
      <c r="L47" s="148"/>
      <c r="M47" s="114" t="s">
        <v>521</v>
      </c>
      <c r="N47" s="158"/>
      <c r="O47" s="159"/>
      <c r="P47" s="159"/>
      <c r="Q47" s="159"/>
      <c r="R47" s="159"/>
    </row>
    <row r="48" spans="1:20" s="196" customFormat="1" ht="12.75">
      <c r="A48" s="161" t="s">
        <v>514</v>
      </c>
      <c r="B48" s="156" t="s">
        <v>331</v>
      </c>
      <c r="C48" s="156" t="s">
        <v>515</v>
      </c>
      <c r="D48" s="162" t="s">
        <v>416</v>
      </c>
      <c r="E48" s="154"/>
      <c r="F48" s="155"/>
      <c r="G48" s="156"/>
      <c r="H48" s="155"/>
      <c r="I48" s="155"/>
      <c r="J48" s="157"/>
      <c r="K48" s="158"/>
      <c r="L48" s="148"/>
      <c r="M48" s="114" t="s">
        <v>521</v>
      </c>
      <c r="N48" s="158"/>
      <c r="O48" s="159"/>
      <c r="P48" s="169"/>
      <c r="Q48" s="170"/>
      <c r="R48" s="171"/>
      <c r="S48" s="160"/>
      <c r="T48" s="160"/>
    </row>
    <row r="49" spans="1:18" s="160" customFormat="1" ht="12.75">
      <c r="A49" s="161" t="s">
        <v>208</v>
      </c>
      <c r="B49" s="156" t="s">
        <v>391</v>
      </c>
      <c r="C49" s="156" t="s">
        <v>392</v>
      </c>
      <c r="D49" s="162" t="s">
        <v>379</v>
      </c>
      <c r="E49" s="154"/>
      <c r="F49" s="155"/>
      <c r="G49" s="156"/>
      <c r="H49" s="155"/>
      <c r="I49" s="155"/>
      <c r="J49" s="157"/>
      <c r="K49" s="158"/>
      <c r="L49" s="148"/>
      <c r="M49" s="114" t="s">
        <v>521</v>
      </c>
      <c r="N49" s="158"/>
      <c r="O49" s="159"/>
      <c r="P49" s="159"/>
      <c r="Q49" s="171"/>
      <c r="R49" s="171"/>
    </row>
    <row r="50" spans="1:18" s="160" customFormat="1" ht="12.75">
      <c r="A50" s="161" t="s">
        <v>124</v>
      </c>
      <c r="B50" s="156" t="s">
        <v>7</v>
      </c>
      <c r="C50" s="156" t="s">
        <v>402</v>
      </c>
      <c r="D50" s="162" t="s">
        <v>403</v>
      </c>
      <c r="E50" s="154"/>
      <c r="F50" s="155"/>
      <c r="G50" s="156"/>
      <c r="H50" s="155"/>
      <c r="I50" s="155"/>
      <c r="J50" s="157"/>
      <c r="K50" s="158"/>
      <c r="L50" s="148"/>
      <c r="M50" s="114" t="s">
        <v>521</v>
      </c>
      <c r="N50" s="158"/>
      <c r="O50" s="159"/>
      <c r="P50" s="159"/>
      <c r="Q50" s="159"/>
      <c r="R50" s="159"/>
    </row>
    <row r="51" spans="1:18" s="160" customFormat="1" ht="12.75">
      <c r="A51" s="161" t="s">
        <v>91</v>
      </c>
      <c r="B51" s="156" t="s">
        <v>421</v>
      </c>
      <c r="C51" s="156" t="s">
        <v>424</v>
      </c>
      <c r="D51" s="162" t="s">
        <v>400</v>
      </c>
      <c r="E51" s="154"/>
      <c r="F51" s="155"/>
      <c r="G51" s="156"/>
      <c r="H51" s="155"/>
      <c r="I51" s="155"/>
      <c r="J51" s="157"/>
      <c r="K51" s="158"/>
      <c r="L51" s="148"/>
      <c r="M51" s="114" t="s">
        <v>521</v>
      </c>
      <c r="N51" s="158"/>
      <c r="O51" s="159"/>
      <c r="P51" s="159"/>
      <c r="Q51" s="159"/>
      <c r="R51" s="159"/>
    </row>
    <row r="52" spans="1:16" s="160" customFormat="1" ht="12.75">
      <c r="A52" s="161" t="s">
        <v>73</v>
      </c>
      <c r="B52" s="156" t="s">
        <v>121</v>
      </c>
      <c r="C52" s="156" t="s">
        <v>399</v>
      </c>
      <c r="D52" s="162" t="s">
        <v>400</v>
      </c>
      <c r="E52" s="154"/>
      <c r="F52" s="155"/>
      <c r="G52" s="156"/>
      <c r="H52" s="155"/>
      <c r="I52" s="155"/>
      <c r="J52" s="157"/>
      <c r="K52" s="158"/>
      <c r="L52" s="148"/>
      <c r="M52" s="114" t="s">
        <v>521</v>
      </c>
      <c r="N52" s="158"/>
      <c r="O52" s="159"/>
      <c r="P52" s="159"/>
    </row>
    <row r="53" spans="1:20" s="160" customFormat="1" ht="12.75">
      <c r="A53" s="161" t="s">
        <v>47</v>
      </c>
      <c r="B53" s="156" t="s">
        <v>33</v>
      </c>
      <c r="C53" s="156" t="s">
        <v>435</v>
      </c>
      <c r="D53" s="162" t="s">
        <v>260</v>
      </c>
      <c r="E53" s="154"/>
      <c r="F53" s="155"/>
      <c r="G53" s="156"/>
      <c r="H53" s="155"/>
      <c r="I53" s="155"/>
      <c r="J53" s="157"/>
      <c r="K53" s="158"/>
      <c r="L53" s="148"/>
      <c r="M53" s="114" t="s">
        <v>521</v>
      </c>
      <c r="N53" s="158"/>
      <c r="O53" s="159"/>
      <c r="P53" s="159"/>
      <c r="Q53" s="179"/>
      <c r="R53" s="179"/>
      <c r="S53" s="196"/>
      <c r="T53" s="196"/>
    </row>
    <row r="54" spans="1:18" s="160" customFormat="1" ht="12.75">
      <c r="A54" s="161" t="s">
        <v>85</v>
      </c>
      <c r="B54" s="156" t="s">
        <v>9</v>
      </c>
      <c r="C54" s="156" t="s">
        <v>389</v>
      </c>
      <c r="D54" s="162" t="s">
        <v>390</v>
      </c>
      <c r="E54" s="154"/>
      <c r="F54" s="155"/>
      <c r="G54" s="156"/>
      <c r="H54" s="155"/>
      <c r="I54" s="155"/>
      <c r="J54" s="157"/>
      <c r="K54" s="158"/>
      <c r="L54" s="148"/>
      <c r="M54" s="114" t="s">
        <v>521</v>
      </c>
      <c r="N54" s="158"/>
      <c r="O54" s="159"/>
      <c r="P54" s="159"/>
      <c r="Q54" s="171"/>
      <c r="R54" s="171"/>
    </row>
    <row r="55" spans="1:18" ht="12.75">
      <c r="A55" s="94"/>
      <c r="B55" s="95"/>
      <c r="C55" s="95"/>
      <c r="D55" s="96"/>
      <c r="E55" s="97"/>
      <c r="F55" s="98"/>
      <c r="G55" s="95"/>
      <c r="H55" s="98"/>
      <c r="I55" s="98"/>
      <c r="J55" s="99"/>
      <c r="K55" s="100"/>
      <c r="L55" s="151"/>
      <c r="M55" s="114" t="s">
        <v>521</v>
      </c>
      <c r="N55" s="100"/>
      <c r="O55" s="54"/>
      <c r="P55" s="54"/>
      <c r="Q55" s="54"/>
      <c r="R55" s="54"/>
    </row>
  </sheetData>
  <sheetProtection/>
  <mergeCells count="1">
    <mergeCell ref="A1:N1"/>
  </mergeCells>
  <printOptions/>
  <pageMargins left="0.5905511811023623" right="0.6692913385826772" top="0.85" bottom="0.98" header="0.5118110236220472" footer="0.5118110236220472"/>
  <pageSetup horizontalDpi="600" verticalDpi="600" orientation="landscape" paperSize="9" r:id="rId1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6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2" sqref="F22"/>
    </sheetView>
  </sheetViews>
  <sheetFormatPr defaultColWidth="9.140625" defaultRowHeight="12.75"/>
  <cols>
    <col min="1" max="1" width="5.7109375" style="2" customWidth="1"/>
    <col min="2" max="2" width="10.421875" style="2" bestFit="1" customWidth="1"/>
    <col min="3" max="3" width="12.00390625" style="2" bestFit="1" customWidth="1"/>
    <col min="4" max="4" width="38.421875" style="2" bestFit="1" customWidth="1"/>
    <col min="5" max="11" width="4.421875" style="2" customWidth="1"/>
    <col min="12" max="12" width="6.28125" style="2" bestFit="1" customWidth="1"/>
    <col min="13" max="13" width="8.28125" style="3" bestFit="1" customWidth="1"/>
    <col min="14" max="14" width="7.7109375" style="2" customWidth="1"/>
    <col min="15" max="15" width="9.140625" style="2" customWidth="1"/>
    <col min="16" max="16" width="13.57421875" style="2" customWidth="1"/>
    <col min="17" max="16384" width="9.140625" style="2" customWidth="1"/>
  </cols>
  <sheetData>
    <row r="1" spans="1:14" ht="24" customHeight="1" thickBot="1">
      <c r="A1" s="227" t="s">
        <v>233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7" s="7" customFormat="1" ht="14.25" thickBot="1" thickTop="1">
      <c r="A2" s="40" t="s">
        <v>0</v>
      </c>
      <c r="B2" s="40" t="s">
        <v>1</v>
      </c>
      <c r="C2" s="41" t="s">
        <v>2</v>
      </c>
      <c r="D2" s="42" t="s">
        <v>3</v>
      </c>
      <c r="E2" s="12" t="s">
        <v>15</v>
      </c>
      <c r="F2" s="13" t="s">
        <v>16</v>
      </c>
      <c r="G2" s="13" t="s">
        <v>17</v>
      </c>
      <c r="H2" s="13" t="s">
        <v>239</v>
      </c>
      <c r="I2" s="13" t="s">
        <v>215</v>
      </c>
      <c r="J2" s="13" t="s">
        <v>216</v>
      </c>
      <c r="K2" s="14" t="s">
        <v>24</v>
      </c>
      <c r="L2" s="36" t="s">
        <v>11</v>
      </c>
      <c r="M2" s="43" t="s">
        <v>22</v>
      </c>
      <c r="N2" s="41" t="s">
        <v>23</v>
      </c>
      <c r="O2" s="46" t="s">
        <v>62</v>
      </c>
      <c r="P2" s="6" t="s">
        <v>120</v>
      </c>
      <c r="Q2" s="6"/>
    </row>
    <row r="3" spans="1:20" s="4" customFormat="1" ht="13.5" thickTop="1">
      <c r="A3" s="221" t="s">
        <v>114</v>
      </c>
      <c r="B3" s="219" t="s">
        <v>8</v>
      </c>
      <c r="C3" s="205" t="s">
        <v>82</v>
      </c>
      <c r="D3" s="220" t="s">
        <v>248</v>
      </c>
      <c r="E3" s="222">
        <v>1.2</v>
      </c>
      <c r="F3" s="223">
        <v>0.8</v>
      </c>
      <c r="G3" s="224">
        <v>1.6</v>
      </c>
      <c r="H3" s="223">
        <v>1.9</v>
      </c>
      <c r="I3" s="223">
        <v>2</v>
      </c>
      <c r="J3" s="225">
        <v>1.7</v>
      </c>
      <c r="K3" s="226">
        <v>0.5</v>
      </c>
      <c r="L3" s="148">
        <f aca="true" t="shared" si="0" ref="L3:L42">SUM(E3:K3)</f>
        <v>9.7</v>
      </c>
      <c r="M3" s="149">
        <f aca="true" t="shared" si="1" ref="M3:M42">L3/14</f>
        <v>0.6928571428571428</v>
      </c>
      <c r="N3" s="207" t="s">
        <v>511</v>
      </c>
      <c r="O3" s="163"/>
      <c r="P3" s="163"/>
      <c r="Q3" s="164"/>
      <c r="R3" s="164"/>
      <c r="S3" s="164"/>
      <c r="T3" s="164"/>
    </row>
    <row r="4" spans="1:15" s="4" customFormat="1" ht="12.75">
      <c r="A4" s="15" t="s">
        <v>207</v>
      </c>
      <c r="B4" s="67" t="s">
        <v>87</v>
      </c>
      <c r="C4" s="68" t="s">
        <v>88</v>
      </c>
      <c r="D4" s="101" t="s">
        <v>248</v>
      </c>
      <c r="E4" s="69">
        <v>1</v>
      </c>
      <c r="F4" s="70">
        <v>2</v>
      </c>
      <c r="G4" s="70">
        <v>2</v>
      </c>
      <c r="H4" s="70">
        <v>2</v>
      </c>
      <c r="I4" s="70" t="s">
        <v>12</v>
      </c>
      <c r="J4" s="70">
        <v>2</v>
      </c>
      <c r="K4" s="71">
        <v>0.6</v>
      </c>
      <c r="L4" s="102">
        <f t="shared" si="0"/>
        <v>9.6</v>
      </c>
      <c r="M4" s="103">
        <f t="shared" si="1"/>
        <v>0.6857142857142857</v>
      </c>
      <c r="N4" s="207" t="s">
        <v>511</v>
      </c>
      <c r="O4" s="5"/>
    </row>
    <row r="5" spans="1:15" s="4" customFormat="1" ht="12.75">
      <c r="A5" s="15" t="s">
        <v>41</v>
      </c>
      <c r="B5" s="143" t="s">
        <v>256</v>
      </c>
      <c r="C5" s="144" t="s">
        <v>292</v>
      </c>
      <c r="D5" s="145" t="s">
        <v>248</v>
      </c>
      <c r="E5" s="69">
        <v>1</v>
      </c>
      <c r="F5" s="70">
        <v>2</v>
      </c>
      <c r="G5" s="70">
        <v>0.4</v>
      </c>
      <c r="H5" s="70">
        <v>1.9</v>
      </c>
      <c r="I5" s="70">
        <v>1.3</v>
      </c>
      <c r="J5" s="70">
        <v>2</v>
      </c>
      <c r="K5" s="71">
        <v>0.5</v>
      </c>
      <c r="L5" s="102">
        <f t="shared" si="0"/>
        <v>9.1</v>
      </c>
      <c r="M5" s="103">
        <f t="shared" si="1"/>
        <v>0.65</v>
      </c>
      <c r="N5" s="101" t="s">
        <v>512</v>
      </c>
      <c r="O5" s="5"/>
    </row>
    <row r="6" spans="1:17" s="4" customFormat="1" ht="12.75">
      <c r="A6" s="15" t="s">
        <v>84</v>
      </c>
      <c r="B6" s="67" t="s">
        <v>265</v>
      </c>
      <c r="C6" s="68" t="s">
        <v>266</v>
      </c>
      <c r="D6" s="101" t="s">
        <v>248</v>
      </c>
      <c r="E6" s="69">
        <v>1.9</v>
      </c>
      <c r="F6" s="70">
        <v>0.8</v>
      </c>
      <c r="G6" s="70">
        <v>1.9</v>
      </c>
      <c r="H6" s="70">
        <v>2</v>
      </c>
      <c r="I6" s="70" t="s">
        <v>12</v>
      </c>
      <c r="J6" s="70">
        <v>1.9</v>
      </c>
      <c r="K6" s="71">
        <v>0.5</v>
      </c>
      <c r="L6" s="102">
        <f t="shared" si="0"/>
        <v>9</v>
      </c>
      <c r="M6" s="103">
        <f t="shared" si="1"/>
        <v>0.6428571428571429</v>
      </c>
      <c r="N6" s="101" t="s">
        <v>512</v>
      </c>
      <c r="O6" s="5"/>
      <c r="P6" s="92"/>
      <c r="Q6" s="2"/>
    </row>
    <row r="7" spans="1:20" s="164" customFormat="1" ht="12.75">
      <c r="A7" s="202" t="s">
        <v>14</v>
      </c>
      <c r="B7" s="144" t="s">
        <v>7</v>
      </c>
      <c r="C7" s="144" t="s">
        <v>92</v>
      </c>
      <c r="D7" s="145" t="s">
        <v>248</v>
      </c>
      <c r="E7" s="203">
        <v>1.5</v>
      </c>
      <c r="F7" s="204">
        <v>2</v>
      </c>
      <c r="G7" s="204">
        <v>2</v>
      </c>
      <c r="H7" s="204">
        <v>2</v>
      </c>
      <c r="I7" s="204" t="s">
        <v>12</v>
      </c>
      <c r="J7" s="204">
        <v>1.5</v>
      </c>
      <c r="K7" s="206" t="s">
        <v>12</v>
      </c>
      <c r="L7" s="102">
        <f t="shared" si="0"/>
        <v>9</v>
      </c>
      <c r="M7" s="103">
        <f t="shared" si="1"/>
        <v>0.6428571428571429</v>
      </c>
      <c r="N7" s="101" t="s">
        <v>512</v>
      </c>
      <c r="O7" s="5"/>
      <c r="P7" s="4"/>
      <c r="Q7" s="4"/>
      <c r="R7" s="4"/>
      <c r="S7" s="4"/>
      <c r="T7" s="4"/>
    </row>
    <row r="8" spans="1:15" s="4" customFormat="1" ht="12.75">
      <c r="A8" s="15" t="s">
        <v>291</v>
      </c>
      <c r="B8" s="67" t="s">
        <v>33</v>
      </c>
      <c r="C8" s="68" t="s">
        <v>89</v>
      </c>
      <c r="D8" s="101" t="s">
        <v>273</v>
      </c>
      <c r="E8" s="69">
        <v>0</v>
      </c>
      <c r="F8" s="70">
        <v>2</v>
      </c>
      <c r="G8" s="70">
        <v>1.4</v>
      </c>
      <c r="H8" s="70">
        <v>2</v>
      </c>
      <c r="I8" s="70">
        <v>1.9</v>
      </c>
      <c r="J8" s="70">
        <v>0.8</v>
      </c>
      <c r="K8" s="71">
        <v>0.5</v>
      </c>
      <c r="L8" s="102">
        <f t="shared" si="0"/>
        <v>8.600000000000001</v>
      </c>
      <c r="M8" s="103">
        <f t="shared" si="1"/>
        <v>0.6142857142857144</v>
      </c>
      <c r="N8" s="101" t="s">
        <v>512</v>
      </c>
      <c r="O8" s="5"/>
    </row>
    <row r="9" spans="1:15" s="4" customFormat="1" ht="12.75">
      <c r="A9" s="15" t="s">
        <v>202</v>
      </c>
      <c r="B9" s="67" t="s">
        <v>106</v>
      </c>
      <c r="C9" s="68" t="s">
        <v>297</v>
      </c>
      <c r="D9" s="101" t="s">
        <v>298</v>
      </c>
      <c r="E9" s="69">
        <v>2</v>
      </c>
      <c r="F9" s="70">
        <v>0.8</v>
      </c>
      <c r="G9" s="70">
        <v>1.8</v>
      </c>
      <c r="H9" s="70">
        <v>2</v>
      </c>
      <c r="I9" s="70">
        <v>0.2</v>
      </c>
      <c r="J9" s="70">
        <v>1</v>
      </c>
      <c r="K9" s="71">
        <v>0.5</v>
      </c>
      <c r="L9" s="102">
        <f t="shared" si="0"/>
        <v>8.3</v>
      </c>
      <c r="M9" s="103">
        <f t="shared" si="1"/>
        <v>0.5928571428571429</v>
      </c>
      <c r="N9" s="101" t="s">
        <v>512</v>
      </c>
      <c r="O9" s="5"/>
    </row>
    <row r="10" spans="1:15" s="4" customFormat="1" ht="12.75">
      <c r="A10" s="15" t="s">
        <v>293</v>
      </c>
      <c r="B10" s="101" t="s">
        <v>218</v>
      </c>
      <c r="C10" s="68" t="s">
        <v>193</v>
      </c>
      <c r="D10" s="101" t="s">
        <v>294</v>
      </c>
      <c r="E10" s="69">
        <v>1</v>
      </c>
      <c r="F10" s="70">
        <v>0.1</v>
      </c>
      <c r="G10" s="70">
        <v>1.6</v>
      </c>
      <c r="H10" s="70">
        <v>2</v>
      </c>
      <c r="I10" s="70">
        <v>1</v>
      </c>
      <c r="J10" s="70">
        <v>2</v>
      </c>
      <c r="K10" s="71">
        <v>0</v>
      </c>
      <c r="L10" s="102">
        <f t="shared" si="0"/>
        <v>7.7</v>
      </c>
      <c r="M10" s="103">
        <f t="shared" si="1"/>
        <v>0.55</v>
      </c>
      <c r="N10" s="104" t="s">
        <v>518</v>
      </c>
      <c r="O10" s="5"/>
    </row>
    <row r="11" spans="1:15" s="4" customFormat="1" ht="12.75">
      <c r="A11" s="15" t="s">
        <v>128</v>
      </c>
      <c r="B11" s="143" t="s">
        <v>9</v>
      </c>
      <c r="C11" s="144" t="s">
        <v>131</v>
      </c>
      <c r="D11" s="145" t="s">
        <v>273</v>
      </c>
      <c r="E11" s="69">
        <v>1</v>
      </c>
      <c r="F11" s="70">
        <v>1.5</v>
      </c>
      <c r="G11" s="70">
        <v>1</v>
      </c>
      <c r="H11" s="70">
        <v>1.8</v>
      </c>
      <c r="I11" s="70">
        <v>0</v>
      </c>
      <c r="J11" s="70">
        <v>1.7</v>
      </c>
      <c r="K11" s="71">
        <v>0.3</v>
      </c>
      <c r="L11" s="102">
        <f t="shared" si="0"/>
        <v>7.3</v>
      </c>
      <c r="M11" s="103">
        <f t="shared" si="1"/>
        <v>0.5214285714285715</v>
      </c>
      <c r="N11" s="101" t="s">
        <v>518</v>
      </c>
      <c r="O11" s="5"/>
    </row>
    <row r="12" spans="1:15" s="4" customFormat="1" ht="12.75">
      <c r="A12" s="15" t="s">
        <v>30</v>
      </c>
      <c r="B12" s="67" t="s">
        <v>289</v>
      </c>
      <c r="C12" s="68" t="s">
        <v>290</v>
      </c>
      <c r="D12" s="145" t="s">
        <v>238</v>
      </c>
      <c r="E12" s="69">
        <v>2</v>
      </c>
      <c r="F12" s="70">
        <v>0.8</v>
      </c>
      <c r="G12" s="70">
        <v>1.8</v>
      </c>
      <c r="H12" s="70" t="s">
        <v>12</v>
      </c>
      <c r="I12" s="70">
        <v>0</v>
      </c>
      <c r="J12" s="70">
        <v>1.5</v>
      </c>
      <c r="K12" s="71" t="s">
        <v>12</v>
      </c>
      <c r="L12" s="102">
        <f t="shared" si="0"/>
        <v>6.1</v>
      </c>
      <c r="M12" s="103">
        <f t="shared" si="1"/>
        <v>0.43571428571428567</v>
      </c>
      <c r="N12" s="101"/>
      <c r="O12" s="5"/>
    </row>
    <row r="13" spans="1:15" s="4" customFormat="1" ht="12.75">
      <c r="A13" s="15" t="s">
        <v>223</v>
      </c>
      <c r="B13" s="67" t="s">
        <v>97</v>
      </c>
      <c r="C13" s="68" t="s">
        <v>132</v>
      </c>
      <c r="D13" s="101" t="s">
        <v>248</v>
      </c>
      <c r="E13" s="69">
        <v>1.6</v>
      </c>
      <c r="F13" s="70">
        <v>0.5</v>
      </c>
      <c r="G13" s="70" t="s">
        <v>12</v>
      </c>
      <c r="H13" s="70">
        <v>1.4</v>
      </c>
      <c r="I13" s="70" t="s">
        <v>12</v>
      </c>
      <c r="J13" s="70">
        <v>1.5</v>
      </c>
      <c r="K13" s="71">
        <v>0.8</v>
      </c>
      <c r="L13" s="102">
        <f t="shared" si="0"/>
        <v>5.8</v>
      </c>
      <c r="M13" s="103">
        <f t="shared" si="1"/>
        <v>0.41428571428571426</v>
      </c>
      <c r="N13" s="101"/>
      <c r="O13" s="5"/>
    </row>
    <row r="14" spans="1:15" s="4" customFormat="1" ht="12.75">
      <c r="A14" s="15" t="s">
        <v>138</v>
      </c>
      <c r="B14" s="146" t="s">
        <v>93</v>
      </c>
      <c r="C14" s="19" t="s">
        <v>135</v>
      </c>
      <c r="D14" s="147" t="s">
        <v>255</v>
      </c>
      <c r="E14" s="69">
        <v>0.5</v>
      </c>
      <c r="F14" s="70">
        <v>0.8</v>
      </c>
      <c r="G14" s="70">
        <v>2</v>
      </c>
      <c r="H14" s="70">
        <v>1</v>
      </c>
      <c r="I14" s="70" t="s">
        <v>12</v>
      </c>
      <c r="J14" s="70">
        <v>0.8</v>
      </c>
      <c r="K14" s="71">
        <v>0.5</v>
      </c>
      <c r="L14" s="102">
        <f t="shared" si="0"/>
        <v>5.6</v>
      </c>
      <c r="M14" s="103">
        <f t="shared" si="1"/>
        <v>0.39999999999999997</v>
      </c>
      <c r="N14" s="101"/>
      <c r="O14" s="5"/>
    </row>
    <row r="15" spans="1:20" s="4" customFormat="1" ht="12.75">
      <c r="A15" s="15" t="s">
        <v>47</v>
      </c>
      <c r="B15" s="67" t="s">
        <v>69</v>
      </c>
      <c r="C15" s="68" t="s">
        <v>285</v>
      </c>
      <c r="D15" s="101" t="s">
        <v>260</v>
      </c>
      <c r="E15" s="69">
        <v>1.5</v>
      </c>
      <c r="F15" s="70">
        <v>0.8</v>
      </c>
      <c r="G15" s="70">
        <v>1.8</v>
      </c>
      <c r="H15" s="70">
        <v>0.2</v>
      </c>
      <c r="I15" s="70" t="s">
        <v>12</v>
      </c>
      <c r="J15" s="70">
        <v>0.8</v>
      </c>
      <c r="K15" s="71">
        <v>0.5</v>
      </c>
      <c r="L15" s="102">
        <f t="shared" si="0"/>
        <v>5.6</v>
      </c>
      <c r="M15" s="103">
        <f t="shared" si="1"/>
        <v>0.39999999999999997</v>
      </c>
      <c r="N15" s="101"/>
      <c r="O15" s="5"/>
      <c r="P15" s="92"/>
      <c r="Q15" s="2"/>
      <c r="R15" s="2"/>
      <c r="S15" s="2"/>
      <c r="T15" s="2"/>
    </row>
    <row r="16" spans="1:15" s="4" customFormat="1" ht="12.75">
      <c r="A16" s="15" t="s">
        <v>269</v>
      </c>
      <c r="B16" s="67" t="s">
        <v>38</v>
      </c>
      <c r="C16" s="68" t="s">
        <v>136</v>
      </c>
      <c r="D16" s="101" t="s">
        <v>260</v>
      </c>
      <c r="E16" s="69">
        <v>1</v>
      </c>
      <c r="F16" s="70">
        <v>0.8</v>
      </c>
      <c r="G16" s="70">
        <v>2</v>
      </c>
      <c r="H16" s="70" t="s">
        <v>12</v>
      </c>
      <c r="I16" s="70" t="s">
        <v>12</v>
      </c>
      <c r="J16" s="70">
        <v>1.5</v>
      </c>
      <c r="K16" s="71" t="s">
        <v>12</v>
      </c>
      <c r="L16" s="102">
        <f t="shared" si="0"/>
        <v>5.3</v>
      </c>
      <c r="M16" s="103">
        <f t="shared" si="1"/>
        <v>0.37857142857142856</v>
      </c>
      <c r="N16" s="106"/>
      <c r="O16" s="5"/>
    </row>
    <row r="17" spans="1:15" s="4" customFormat="1" ht="12.75">
      <c r="A17" s="15" t="s">
        <v>99</v>
      </c>
      <c r="B17" s="67" t="s">
        <v>261</v>
      </c>
      <c r="C17" s="68" t="s">
        <v>262</v>
      </c>
      <c r="D17" s="101" t="s">
        <v>248</v>
      </c>
      <c r="E17" s="69">
        <v>0.2</v>
      </c>
      <c r="F17" s="70">
        <v>0</v>
      </c>
      <c r="G17" s="70">
        <v>2</v>
      </c>
      <c r="H17" s="70" t="s">
        <v>12</v>
      </c>
      <c r="I17" s="70">
        <v>1.7</v>
      </c>
      <c r="J17" s="70">
        <v>0.8</v>
      </c>
      <c r="K17" s="71">
        <v>0</v>
      </c>
      <c r="L17" s="102">
        <f t="shared" si="0"/>
        <v>4.7</v>
      </c>
      <c r="M17" s="103">
        <f t="shared" si="1"/>
        <v>0.33571428571428574</v>
      </c>
      <c r="N17" s="101"/>
      <c r="O17" s="5"/>
    </row>
    <row r="18" spans="1:15" s="4" customFormat="1" ht="12.75">
      <c r="A18" s="15" t="s">
        <v>122</v>
      </c>
      <c r="B18" s="67" t="s">
        <v>194</v>
      </c>
      <c r="C18" s="68" t="s">
        <v>195</v>
      </c>
      <c r="D18" s="101" t="s">
        <v>248</v>
      </c>
      <c r="E18" s="69">
        <v>1.5</v>
      </c>
      <c r="F18" s="70">
        <v>0.8</v>
      </c>
      <c r="G18" s="70">
        <v>1</v>
      </c>
      <c r="H18" s="70">
        <v>0.1</v>
      </c>
      <c r="I18" s="70">
        <v>0</v>
      </c>
      <c r="J18" s="70">
        <v>0.8</v>
      </c>
      <c r="K18" s="71">
        <v>0.4</v>
      </c>
      <c r="L18" s="102">
        <f t="shared" si="0"/>
        <v>4.6000000000000005</v>
      </c>
      <c r="M18" s="103">
        <f t="shared" si="1"/>
        <v>0.3285714285714286</v>
      </c>
      <c r="N18" s="101"/>
      <c r="O18" s="5"/>
    </row>
    <row r="19" spans="1:15" s="4" customFormat="1" ht="12.75">
      <c r="A19" s="15" t="s">
        <v>186</v>
      </c>
      <c r="B19" s="67" t="s">
        <v>4</v>
      </c>
      <c r="C19" s="68" t="s">
        <v>267</v>
      </c>
      <c r="D19" s="101" t="s">
        <v>268</v>
      </c>
      <c r="E19" s="69">
        <v>0.5</v>
      </c>
      <c r="F19" s="70">
        <v>0.8</v>
      </c>
      <c r="G19" s="70">
        <v>1.2</v>
      </c>
      <c r="H19" s="70">
        <v>0.6</v>
      </c>
      <c r="I19" s="70">
        <v>0.2</v>
      </c>
      <c r="J19" s="70">
        <v>0.8</v>
      </c>
      <c r="K19" s="71">
        <v>0.5</v>
      </c>
      <c r="L19" s="102">
        <f t="shared" si="0"/>
        <v>4.6000000000000005</v>
      </c>
      <c r="M19" s="103">
        <f t="shared" si="1"/>
        <v>0.3285714285714286</v>
      </c>
      <c r="N19" s="101"/>
      <c r="O19" s="5"/>
    </row>
    <row r="20" spans="1:15" s="4" customFormat="1" ht="12.75">
      <c r="A20" s="15" t="s">
        <v>31</v>
      </c>
      <c r="B20" s="67" t="s">
        <v>191</v>
      </c>
      <c r="C20" s="68" t="s">
        <v>192</v>
      </c>
      <c r="D20" s="101" t="s">
        <v>260</v>
      </c>
      <c r="E20" s="69">
        <v>1.4</v>
      </c>
      <c r="F20" s="70" t="s">
        <v>12</v>
      </c>
      <c r="G20" s="70">
        <v>1.8</v>
      </c>
      <c r="H20" s="70">
        <v>0.1</v>
      </c>
      <c r="I20" s="70">
        <v>0</v>
      </c>
      <c r="J20" s="70">
        <v>0.8</v>
      </c>
      <c r="K20" s="71">
        <v>0.2</v>
      </c>
      <c r="L20" s="102">
        <f t="shared" si="0"/>
        <v>4.300000000000001</v>
      </c>
      <c r="M20" s="103">
        <f t="shared" si="1"/>
        <v>0.3071428571428572</v>
      </c>
      <c r="N20" s="101"/>
      <c r="O20" s="5"/>
    </row>
    <row r="21" spans="1:15" s="4" customFormat="1" ht="12.75">
      <c r="A21" s="15" t="s">
        <v>66</v>
      </c>
      <c r="B21" s="67" t="s">
        <v>259</v>
      </c>
      <c r="C21" s="68" t="s">
        <v>134</v>
      </c>
      <c r="D21" s="101" t="s">
        <v>260</v>
      </c>
      <c r="E21" s="69">
        <v>0.5</v>
      </c>
      <c r="F21" s="70">
        <v>0.8</v>
      </c>
      <c r="G21" s="70">
        <v>2</v>
      </c>
      <c r="H21" s="70">
        <v>0.2</v>
      </c>
      <c r="I21" s="70" t="s">
        <v>12</v>
      </c>
      <c r="J21" s="70">
        <v>0.8</v>
      </c>
      <c r="K21" s="71">
        <v>0</v>
      </c>
      <c r="L21" s="102">
        <f t="shared" si="0"/>
        <v>4.3</v>
      </c>
      <c r="M21" s="103">
        <f t="shared" si="1"/>
        <v>0.3071428571428571</v>
      </c>
      <c r="N21" s="101"/>
      <c r="O21" s="5"/>
    </row>
    <row r="22" spans="1:15" s="4" customFormat="1" ht="12.75">
      <c r="A22" s="15" t="s">
        <v>98</v>
      </c>
      <c r="B22" s="67" t="s">
        <v>295</v>
      </c>
      <c r="C22" s="68" t="s">
        <v>296</v>
      </c>
      <c r="D22" s="101" t="s">
        <v>248</v>
      </c>
      <c r="E22" s="69">
        <v>1</v>
      </c>
      <c r="F22" s="70">
        <v>0.8</v>
      </c>
      <c r="G22" s="70">
        <v>0.4</v>
      </c>
      <c r="H22" s="70">
        <v>0.6</v>
      </c>
      <c r="I22" s="70" t="s">
        <v>12</v>
      </c>
      <c r="J22" s="70">
        <v>0.8</v>
      </c>
      <c r="K22" s="71">
        <v>0.5</v>
      </c>
      <c r="L22" s="102">
        <f t="shared" si="0"/>
        <v>4.1000000000000005</v>
      </c>
      <c r="M22" s="103">
        <f t="shared" si="1"/>
        <v>0.29285714285714287</v>
      </c>
      <c r="N22" s="101"/>
      <c r="O22" s="5"/>
    </row>
    <row r="23" spans="1:15" s="4" customFormat="1" ht="12.75">
      <c r="A23" s="15" t="s">
        <v>44</v>
      </c>
      <c r="B23" s="67" t="s">
        <v>4</v>
      </c>
      <c r="C23" s="68" t="s">
        <v>133</v>
      </c>
      <c r="D23" s="101" t="s">
        <v>254</v>
      </c>
      <c r="E23" s="69">
        <v>1.4</v>
      </c>
      <c r="F23" s="70">
        <v>0.8</v>
      </c>
      <c r="G23" s="70">
        <v>1.2</v>
      </c>
      <c r="H23" s="70" t="s">
        <v>12</v>
      </c>
      <c r="I23" s="70" t="s">
        <v>12</v>
      </c>
      <c r="J23" s="70">
        <v>0.2</v>
      </c>
      <c r="K23" s="71">
        <v>0.5</v>
      </c>
      <c r="L23" s="102">
        <f t="shared" si="0"/>
        <v>4.1000000000000005</v>
      </c>
      <c r="M23" s="103">
        <f t="shared" si="1"/>
        <v>0.29285714285714287</v>
      </c>
      <c r="N23" s="101"/>
      <c r="O23" s="5"/>
    </row>
    <row r="24" spans="1:15" s="4" customFormat="1" ht="12.75">
      <c r="A24" s="15" t="s">
        <v>283</v>
      </c>
      <c r="B24" s="67" t="s">
        <v>69</v>
      </c>
      <c r="C24" s="68" t="s">
        <v>284</v>
      </c>
      <c r="D24" s="101" t="s">
        <v>260</v>
      </c>
      <c r="E24" s="69">
        <v>2</v>
      </c>
      <c r="F24" s="70">
        <v>0.8</v>
      </c>
      <c r="G24" s="70">
        <v>1</v>
      </c>
      <c r="H24" s="70" t="s">
        <v>12</v>
      </c>
      <c r="I24" s="70" t="s">
        <v>12</v>
      </c>
      <c r="J24" s="70">
        <v>0.2</v>
      </c>
      <c r="K24" s="71" t="s">
        <v>12</v>
      </c>
      <c r="L24" s="102">
        <f t="shared" si="0"/>
        <v>4</v>
      </c>
      <c r="M24" s="103">
        <f t="shared" si="1"/>
        <v>0.2857142857142857</v>
      </c>
      <c r="N24" s="101"/>
      <c r="O24" s="5"/>
    </row>
    <row r="25" spans="1:15" s="4" customFormat="1" ht="12.75">
      <c r="A25" s="15" t="s">
        <v>57</v>
      </c>
      <c r="B25" s="67" t="s">
        <v>123</v>
      </c>
      <c r="C25" s="68" t="s">
        <v>286</v>
      </c>
      <c r="D25" s="101" t="s">
        <v>260</v>
      </c>
      <c r="E25" s="69">
        <v>1</v>
      </c>
      <c r="F25" s="70">
        <v>0.8</v>
      </c>
      <c r="G25" s="70">
        <v>1.8</v>
      </c>
      <c r="H25" s="70" t="s">
        <v>12</v>
      </c>
      <c r="I25" s="70" t="s">
        <v>12</v>
      </c>
      <c r="J25" s="70" t="s">
        <v>12</v>
      </c>
      <c r="K25" s="71" t="s">
        <v>12</v>
      </c>
      <c r="L25" s="102">
        <f t="shared" si="0"/>
        <v>3.6</v>
      </c>
      <c r="M25" s="103">
        <f t="shared" si="1"/>
        <v>0.2571428571428572</v>
      </c>
      <c r="N25" s="101"/>
      <c r="O25" s="5"/>
    </row>
    <row r="26" spans="1:15" s="4" customFormat="1" ht="12.75">
      <c r="A26" s="15" t="s">
        <v>51</v>
      </c>
      <c r="B26" s="67" t="s">
        <v>279</v>
      </c>
      <c r="C26" s="68" t="s">
        <v>280</v>
      </c>
      <c r="D26" s="101" t="s">
        <v>260</v>
      </c>
      <c r="E26" s="69">
        <v>1.5</v>
      </c>
      <c r="F26" s="70">
        <v>0.1</v>
      </c>
      <c r="G26" s="70">
        <v>1.6</v>
      </c>
      <c r="H26" s="70">
        <v>0</v>
      </c>
      <c r="I26" s="70">
        <v>0</v>
      </c>
      <c r="J26" s="70">
        <v>0</v>
      </c>
      <c r="K26" s="71">
        <v>0</v>
      </c>
      <c r="L26" s="102">
        <f t="shared" si="0"/>
        <v>3.2</v>
      </c>
      <c r="M26" s="103">
        <f t="shared" si="1"/>
        <v>0.2285714285714286</v>
      </c>
      <c r="N26" s="101"/>
      <c r="O26" s="5"/>
    </row>
    <row r="27" spans="1:15" s="4" customFormat="1" ht="12.75">
      <c r="A27" s="15" t="s">
        <v>86</v>
      </c>
      <c r="B27" s="67" t="s">
        <v>145</v>
      </c>
      <c r="C27" s="68" t="s">
        <v>237</v>
      </c>
      <c r="D27" s="101" t="s">
        <v>238</v>
      </c>
      <c r="E27" s="69">
        <v>2</v>
      </c>
      <c r="F27" s="70">
        <v>0.1</v>
      </c>
      <c r="G27" s="70">
        <v>0</v>
      </c>
      <c r="H27" s="70">
        <v>0</v>
      </c>
      <c r="I27" s="70">
        <v>0.2</v>
      </c>
      <c r="J27" s="70">
        <v>0</v>
      </c>
      <c r="K27" s="71">
        <v>0.5</v>
      </c>
      <c r="L27" s="102">
        <f t="shared" si="0"/>
        <v>2.8000000000000003</v>
      </c>
      <c r="M27" s="103">
        <f t="shared" si="1"/>
        <v>0.2</v>
      </c>
      <c r="N27" s="101"/>
      <c r="O27" s="5"/>
    </row>
    <row r="28" spans="1:15" s="4" customFormat="1" ht="12.75">
      <c r="A28" s="15" t="s">
        <v>272</v>
      </c>
      <c r="B28" s="67" t="s">
        <v>71</v>
      </c>
      <c r="C28" s="68" t="s">
        <v>108</v>
      </c>
      <c r="D28" s="101" t="s">
        <v>260</v>
      </c>
      <c r="E28" s="69">
        <v>1.5</v>
      </c>
      <c r="F28" s="70">
        <v>0.8</v>
      </c>
      <c r="G28" s="70">
        <v>0</v>
      </c>
      <c r="H28" s="70">
        <v>0.2</v>
      </c>
      <c r="I28" s="70">
        <v>0</v>
      </c>
      <c r="J28" s="70">
        <v>0</v>
      </c>
      <c r="K28" s="71">
        <v>0</v>
      </c>
      <c r="L28" s="102">
        <f t="shared" si="0"/>
        <v>2.5</v>
      </c>
      <c r="M28" s="103">
        <f t="shared" si="1"/>
        <v>0.17857142857142858</v>
      </c>
      <c r="N28" s="101"/>
      <c r="O28" s="5"/>
    </row>
    <row r="29" spans="1:15" s="4" customFormat="1" ht="12.75">
      <c r="A29" s="15" t="s">
        <v>157</v>
      </c>
      <c r="B29" s="67" t="s">
        <v>127</v>
      </c>
      <c r="C29" s="68" t="s">
        <v>225</v>
      </c>
      <c r="D29" s="101" t="s">
        <v>254</v>
      </c>
      <c r="E29" s="69">
        <v>0.2</v>
      </c>
      <c r="F29" s="70">
        <v>0.8</v>
      </c>
      <c r="G29" s="70">
        <v>0.5</v>
      </c>
      <c r="H29" s="70">
        <v>0</v>
      </c>
      <c r="I29" s="70">
        <v>0</v>
      </c>
      <c r="J29" s="70">
        <v>0.8</v>
      </c>
      <c r="K29" s="71" t="s">
        <v>12</v>
      </c>
      <c r="L29" s="102">
        <f t="shared" si="0"/>
        <v>2.3</v>
      </c>
      <c r="M29" s="103">
        <f t="shared" si="1"/>
        <v>0.16428571428571428</v>
      </c>
      <c r="N29" s="101"/>
      <c r="O29" s="5"/>
    </row>
    <row r="30" spans="1:15" s="4" customFormat="1" ht="12.75">
      <c r="A30" s="15" t="s">
        <v>60</v>
      </c>
      <c r="B30" s="67" t="s">
        <v>240</v>
      </c>
      <c r="C30" s="68" t="s">
        <v>241</v>
      </c>
      <c r="D30" s="101" t="s">
        <v>238</v>
      </c>
      <c r="E30" s="69">
        <v>0</v>
      </c>
      <c r="F30" s="70">
        <v>0.8</v>
      </c>
      <c r="G30" s="70">
        <v>0.2</v>
      </c>
      <c r="H30" s="70">
        <v>0.11111111111111</v>
      </c>
      <c r="I30" s="70">
        <v>0.4</v>
      </c>
      <c r="J30" s="70">
        <v>0</v>
      </c>
      <c r="K30" s="71">
        <v>0.5</v>
      </c>
      <c r="L30" s="102">
        <f t="shared" si="0"/>
        <v>2.01111111111111</v>
      </c>
      <c r="M30" s="103">
        <f t="shared" si="1"/>
        <v>0.14365079365079358</v>
      </c>
      <c r="N30" s="101"/>
      <c r="O30" s="5"/>
    </row>
    <row r="31" spans="1:15" s="4" customFormat="1" ht="12.75">
      <c r="A31" s="15" t="s">
        <v>49</v>
      </c>
      <c r="B31" s="67" t="s">
        <v>256</v>
      </c>
      <c r="C31" s="68" t="s">
        <v>257</v>
      </c>
      <c r="D31" s="147" t="s">
        <v>258</v>
      </c>
      <c r="E31" s="69">
        <v>0.4</v>
      </c>
      <c r="F31" s="70">
        <v>0.6</v>
      </c>
      <c r="G31" s="70">
        <v>0.4</v>
      </c>
      <c r="H31" s="70">
        <v>0</v>
      </c>
      <c r="I31" s="70" t="s">
        <v>12</v>
      </c>
      <c r="J31" s="70">
        <v>0</v>
      </c>
      <c r="K31" s="71">
        <v>0.5</v>
      </c>
      <c r="L31" s="102">
        <f t="shared" si="0"/>
        <v>1.9</v>
      </c>
      <c r="M31" s="103">
        <f t="shared" si="1"/>
        <v>0.1357142857142857</v>
      </c>
      <c r="N31" s="101"/>
      <c r="O31" s="5"/>
    </row>
    <row r="32" spans="1:15" s="4" customFormat="1" ht="12.75">
      <c r="A32" s="15" t="s">
        <v>210</v>
      </c>
      <c r="B32" s="67" t="s">
        <v>274</v>
      </c>
      <c r="C32" s="68" t="s">
        <v>275</v>
      </c>
      <c r="D32" s="101" t="s">
        <v>260</v>
      </c>
      <c r="E32" s="69">
        <v>0.5</v>
      </c>
      <c r="F32" s="70">
        <v>0.8</v>
      </c>
      <c r="G32" s="70" t="s">
        <v>12</v>
      </c>
      <c r="H32" s="70" t="s">
        <v>12</v>
      </c>
      <c r="I32" s="70" t="s">
        <v>12</v>
      </c>
      <c r="J32" s="70">
        <v>0.2</v>
      </c>
      <c r="K32" s="71">
        <v>0.3</v>
      </c>
      <c r="L32" s="102">
        <f t="shared" si="0"/>
        <v>1.8</v>
      </c>
      <c r="M32" s="103">
        <f t="shared" si="1"/>
        <v>0.1285714285714286</v>
      </c>
      <c r="N32" s="101"/>
      <c r="O32" s="5"/>
    </row>
    <row r="33" spans="1:15" s="4" customFormat="1" ht="12.75">
      <c r="A33" s="15" t="s">
        <v>32</v>
      </c>
      <c r="B33" s="67" t="s">
        <v>8</v>
      </c>
      <c r="C33" s="68" t="s">
        <v>263</v>
      </c>
      <c r="D33" s="101" t="s">
        <v>264</v>
      </c>
      <c r="E33" s="69">
        <v>1</v>
      </c>
      <c r="F33" s="68">
        <v>0.8</v>
      </c>
      <c r="G33" s="68" t="s">
        <v>12</v>
      </c>
      <c r="H33" s="70" t="s">
        <v>12</v>
      </c>
      <c r="I33" s="70" t="s">
        <v>12</v>
      </c>
      <c r="J33" s="70" t="s">
        <v>12</v>
      </c>
      <c r="K33" s="71" t="s">
        <v>12</v>
      </c>
      <c r="L33" s="102">
        <f t="shared" si="0"/>
        <v>1.8</v>
      </c>
      <c r="M33" s="103">
        <f t="shared" si="1"/>
        <v>0.1285714285714286</v>
      </c>
      <c r="N33" s="105"/>
      <c r="O33" s="5"/>
    </row>
    <row r="34" spans="1:15" s="4" customFormat="1" ht="12.75">
      <c r="A34" s="15" t="s">
        <v>75</v>
      </c>
      <c r="B34" s="67" t="s">
        <v>251</v>
      </c>
      <c r="C34" s="68" t="s">
        <v>252</v>
      </c>
      <c r="D34" s="101" t="s">
        <v>253</v>
      </c>
      <c r="E34" s="69"/>
      <c r="F34" s="70"/>
      <c r="G34" s="70"/>
      <c r="H34" s="70"/>
      <c r="I34" s="70"/>
      <c r="J34" s="70"/>
      <c r="K34" s="71"/>
      <c r="L34" s="102"/>
      <c r="M34" s="114" t="s">
        <v>521</v>
      </c>
      <c r="N34" s="101"/>
      <c r="O34" s="5"/>
    </row>
    <row r="35" spans="1:15" s="4" customFormat="1" ht="12.75">
      <c r="A35" s="15" t="s">
        <v>278</v>
      </c>
      <c r="B35" s="67" t="s">
        <v>9</v>
      </c>
      <c r="C35" s="68" t="s">
        <v>190</v>
      </c>
      <c r="D35" s="101" t="s">
        <v>260</v>
      </c>
      <c r="E35" s="69"/>
      <c r="F35" s="70"/>
      <c r="G35" s="70"/>
      <c r="H35" s="70"/>
      <c r="I35" s="70"/>
      <c r="J35" s="70"/>
      <c r="K35" s="71"/>
      <c r="L35" s="102"/>
      <c r="M35" s="114" t="s">
        <v>521</v>
      </c>
      <c r="N35" s="101"/>
      <c r="O35" s="5"/>
    </row>
    <row r="36" spans="1:20" ht="12.75">
      <c r="A36" s="15" t="s">
        <v>276</v>
      </c>
      <c r="B36" s="67" t="s">
        <v>162</v>
      </c>
      <c r="C36" s="68" t="s">
        <v>277</v>
      </c>
      <c r="D36" s="101" t="s">
        <v>260</v>
      </c>
      <c r="E36" s="69"/>
      <c r="F36" s="70"/>
      <c r="G36" s="70"/>
      <c r="H36" s="70"/>
      <c r="I36" s="70"/>
      <c r="J36" s="70"/>
      <c r="K36" s="71"/>
      <c r="L36" s="102"/>
      <c r="M36" s="114" t="s">
        <v>521</v>
      </c>
      <c r="N36" s="101"/>
      <c r="O36" s="5"/>
      <c r="P36" s="4"/>
      <c r="Q36" s="4"/>
      <c r="R36" s="4"/>
      <c r="S36" s="4"/>
      <c r="T36" s="4"/>
    </row>
    <row r="37" spans="1:15" s="4" customFormat="1" ht="12.75">
      <c r="A37" s="15" t="s">
        <v>229</v>
      </c>
      <c r="B37" s="67" t="s">
        <v>29</v>
      </c>
      <c r="C37" s="68" t="s">
        <v>270</v>
      </c>
      <c r="D37" s="101" t="s">
        <v>271</v>
      </c>
      <c r="E37" s="69"/>
      <c r="F37" s="70"/>
      <c r="G37" s="70"/>
      <c r="H37" s="70"/>
      <c r="I37" s="70"/>
      <c r="J37" s="70"/>
      <c r="K37" s="71"/>
      <c r="L37" s="102"/>
      <c r="M37" s="114" t="s">
        <v>521</v>
      </c>
      <c r="N37" s="101"/>
      <c r="O37" s="5"/>
    </row>
    <row r="38" spans="1:15" s="4" customFormat="1" ht="12.75">
      <c r="A38" s="15" t="s">
        <v>287</v>
      </c>
      <c r="B38" s="67" t="s">
        <v>123</v>
      </c>
      <c r="C38" s="68" t="s">
        <v>288</v>
      </c>
      <c r="D38" s="101" t="s">
        <v>260</v>
      </c>
      <c r="E38" s="69"/>
      <c r="F38" s="70"/>
      <c r="G38" s="70"/>
      <c r="H38" s="70"/>
      <c r="I38" s="70"/>
      <c r="J38" s="70"/>
      <c r="K38" s="71"/>
      <c r="L38" s="102"/>
      <c r="M38" s="114" t="s">
        <v>521</v>
      </c>
      <c r="N38" s="101"/>
      <c r="O38" s="5"/>
    </row>
    <row r="39" spans="1:15" s="4" customFormat="1" ht="12.75">
      <c r="A39" s="15" t="s">
        <v>245</v>
      </c>
      <c r="B39" s="67" t="s">
        <v>246</v>
      </c>
      <c r="C39" s="68" t="s">
        <v>247</v>
      </c>
      <c r="D39" s="101" t="s">
        <v>248</v>
      </c>
      <c r="E39" s="69"/>
      <c r="F39" s="70"/>
      <c r="G39" s="70"/>
      <c r="H39" s="70"/>
      <c r="I39" s="70"/>
      <c r="J39" s="70"/>
      <c r="K39" s="71"/>
      <c r="L39" s="102"/>
      <c r="M39" s="114" t="s">
        <v>521</v>
      </c>
      <c r="N39" s="101"/>
      <c r="O39" s="5"/>
    </row>
    <row r="40" spans="1:15" s="4" customFormat="1" ht="12.75">
      <c r="A40" s="15" t="s">
        <v>64</v>
      </c>
      <c r="B40" s="146" t="s">
        <v>242</v>
      </c>
      <c r="C40" s="19" t="s">
        <v>243</v>
      </c>
      <c r="D40" s="147" t="s">
        <v>244</v>
      </c>
      <c r="E40" s="69"/>
      <c r="F40" s="70"/>
      <c r="G40" s="70"/>
      <c r="H40" s="70"/>
      <c r="I40" s="70"/>
      <c r="J40" s="70"/>
      <c r="K40" s="71"/>
      <c r="L40" s="102"/>
      <c r="M40" s="114" t="s">
        <v>521</v>
      </c>
      <c r="N40" s="101"/>
      <c r="O40" s="5"/>
    </row>
    <row r="41" spans="1:15" s="4" customFormat="1" ht="12.75">
      <c r="A41" s="15" t="s">
        <v>142</v>
      </c>
      <c r="B41" s="67" t="s">
        <v>5</v>
      </c>
      <c r="C41" s="68" t="s">
        <v>249</v>
      </c>
      <c r="D41" s="101" t="s">
        <v>250</v>
      </c>
      <c r="E41" s="69"/>
      <c r="F41" s="70"/>
      <c r="G41" s="70"/>
      <c r="H41" s="70"/>
      <c r="I41" s="70"/>
      <c r="J41" s="70"/>
      <c r="K41" s="71"/>
      <c r="L41" s="102"/>
      <c r="M41" s="114" t="s">
        <v>521</v>
      </c>
      <c r="N41" s="101"/>
      <c r="O41" s="5"/>
    </row>
    <row r="42" spans="1:15" s="4" customFormat="1" ht="12.75">
      <c r="A42" s="15" t="s">
        <v>13</v>
      </c>
      <c r="B42" s="67" t="s">
        <v>281</v>
      </c>
      <c r="C42" s="68" t="s">
        <v>282</v>
      </c>
      <c r="D42" s="101" t="s">
        <v>260</v>
      </c>
      <c r="E42" s="69"/>
      <c r="F42" s="70"/>
      <c r="G42" s="70"/>
      <c r="H42" s="70"/>
      <c r="I42" s="70"/>
      <c r="J42" s="70"/>
      <c r="K42" s="71"/>
      <c r="L42" s="102"/>
      <c r="M42" s="114" t="s">
        <v>521</v>
      </c>
      <c r="N42" s="101"/>
      <c r="O42" s="5"/>
    </row>
    <row r="43" spans="1:15" s="4" customFormat="1" ht="12.75">
      <c r="A43" s="10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6"/>
      <c r="N43" s="5"/>
      <c r="O43" s="5"/>
    </row>
    <row r="44" s="4" customFormat="1" ht="12.75">
      <c r="M44" s="10"/>
    </row>
    <row r="45" s="4" customFormat="1" ht="12.75">
      <c r="M45" s="10"/>
    </row>
    <row r="46" s="4" customFormat="1" ht="12.75">
      <c r="M46" s="10"/>
    </row>
    <row r="47" s="4" customFormat="1" ht="12.75">
      <c r="M47" s="10"/>
    </row>
    <row r="48" s="4" customFormat="1" ht="12.75">
      <c r="M48" s="10"/>
    </row>
    <row r="49" s="4" customFormat="1" ht="12.75">
      <c r="M49" s="10"/>
    </row>
    <row r="50" s="4" customFormat="1" ht="12.75">
      <c r="M50" s="10"/>
    </row>
    <row r="51" s="4" customFormat="1" ht="12.75">
      <c r="M51" s="10"/>
    </row>
    <row r="52" s="4" customFormat="1" ht="12.75">
      <c r="M52" s="10"/>
    </row>
    <row r="53" s="4" customFormat="1" ht="12.75">
      <c r="M53" s="10"/>
    </row>
    <row r="54" s="4" customFormat="1" ht="12.75">
      <c r="M54" s="10"/>
    </row>
    <row r="55" s="4" customFormat="1" ht="12.75">
      <c r="M55" s="10"/>
    </row>
    <row r="56" s="4" customFormat="1" ht="12.75">
      <c r="M56" s="10"/>
    </row>
    <row r="57" s="4" customFormat="1" ht="12.75">
      <c r="M57" s="10"/>
    </row>
    <row r="58" s="4" customFormat="1" ht="12.75">
      <c r="M58" s="10"/>
    </row>
    <row r="59" s="4" customFormat="1" ht="12.75">
      <c r="M59" s="10"/>
    </row>
    <row r="60" s="4" customFormat="1" ht="12.75">
      <c r="M60" s="10"/>
    </row>
    <row r="61" s="4" customFormat="1" ht="12.75">
      <c r="M61" s="10"/>
    </row>
    <row r="62" s="4" customFormat="1" ht="12.75">
      <c r="M62" s="10"/>
    </row>
    <row r="63" s="4" customFormat="1" ht="12.75">
      <c r="M63" s="10"/>
    </row>
    <row r="64" s="4" customFormat="1" ht="12.75">
      <c r="M64" s="10"/>
    </row>
    <row r="65" s="4" customFormat="1" ht="12.75">
      <c r="M65" s="10"/>
    </row>
    <row r="66" s="4" customFormat="1" ht="12.75">
      <c r="M66" s="10"/>
    </row>
    <row r="67" s="4" customFormat="1" ht="12.75">
      <c r="M67" s="10"/>
    </row>
    <row r="68" s="4" customFormat="1" ht="12.75">
      <c r="M68" s="10"/>
    </row>
    <row r="69" s="4" customFormat="1" ht="12.75">
      <c r="M69" s="10"/>
    </row>
    <row r="70" s="4" customFormat="1" ht="12.75">
      <c r="M70" s="10"/>
    </row>
    <row r="71" s="4" customFormat="1" ht="12.75">
      <c r="M71" s="10"/>
    </row>
    <row r="72" s="4" customFormat="1" ht="12.75">
      <c r="M72" s="10"/>
    </row>
    <row r="73" s="4" customFormat="1" ht="12.75">
      <c r="M73" s="10"/>
    </row>
    <row r="74" s="4" customFormat="1" ht="12.75">
      <c r="M74" s="10"/>
    </row>
    <row r="75" s="4" customFormat="1" ht="12.75">
      <c r="M75" s="10"/>
    </row>
    <row r="76" s="4" customFormat="1" ht="12.75">
      <c r="M76" s="10"/>
    </row>
    <row r="77" s="4" customFormat="1" ht="12.75">
      <c r="M77" s="10"/>
    </row>
    <row r="78" s="4" customFormat="1" ht="12.75">
      <c r="M78" s="10"/>
    </row>
    <row r="79" s="4" customFormat="1" ht="12.75">
      <c r="M79" s="10"/>
    </row>
    <row r="80" s="4" customFormat="1" ht="12.75">
      <c r="M80" s="10"/>
    </row>
    <row r="81" s="4" customFormat="1" ht="12.75">
      <c r="M81" s="10"/>
    </row>
    <row r="82" s="4" customFormat="1" ht="12.75">
      <c r="M82" s="10"/>
    </row>
    <row r="83" s="4" customFormat="1" ht="12.75">
      <c r="M83" s="10"/>
    </row>
    <row r="84" s="4" customFormat="1" ht="12.75">
      <c r="M84" s="10"/>
    </row>
    <row r="85" s="4" customFormat="1" ht="12.75">
      <c r="M85" s="10"/>
    </row>
    <row r="86" s="4" customFormat="1" ht="12.75">
      <c r="M86" s="10"/>
    </row>
    <row r="87" s="4" customFormat="1" ht="12.75">
      <c r="M87" s="10"/>
    </row>
    <row r="88" s="4" customFormat="1" ht="12.75">
      <c r="M88" s="10"/>
    </row>
    <row r="89" s="4" customFormat="1" ht="12.75">
      <c r="M89" s="10"/>
    </row>
    <row r="90" s="4" customFormat="1" ht="12.75">
      <c r="M90" s="10"/>
    </row>
    <row r="91" s="4" customFormat="1" ht="12.75">
      <c r="M91" s="10"/>
    </row>
    <row r="92" s="4" customFormat="1" ht="12.75">
      <c r="M92" s="10"/>
    </row>
    <row r="93" s="4" customFormat="1" ht="12.75">
      <c r="M93" s="10"/>
    </row>
    <row r="94" s="4" customFormat="1" ht="12.75">
      <c r="M94" s="10"/>
    </row>
    <row r="95" s="4" customFormat="1" ht="12.75">
      <c r="M95" s="10"/>
    </row>
    <row r="96" s="4" customFormat="1" ht="12.75">
      <c r="M96" s="10"/>
    </row>
    <row r="97" s="4" customFormat="1" ht="12.75">
      <c r="M97" s="10"/>
    </row>
    <row r="98" s="4" customFormat="1" ht="12.75">
      <c r="M98" s="10"/>
    </row>
    <row r="99" s="4" customFormat="1" ht="12.75">
      <c r="M99" s="10"/>
    </row>
    <row r="100" s="4" customFormat="1" ht="12.75">
      <c r="M100" s="10"/>
    </row>
    <row r="101" s="4" customFormat="1" ht="12.75">
      <c r="M101" s="10"/>
    </row>
    <row r="102" s="4" customFormat="1" ht="12.75">
      <c r="M102" s="10"/>
    </row>
    <row r="103" s="4" customFormat="1" ht="12.75">
      <c r="M103" s="10"/>
    </row>
    <row r="104" s="4" customFormat="1" ht="12.75">
      <c r="M104" s="10"/>
    </row>
    <row r="105" s="4" customFormat="1" ht="12.75">
      <c r="M105" s="10"/>
    </row>
    <row r="106" s="4" customFormat="1" ht="12.75">
      <c r="M106" s="10"/>
    </row>
    <row r="107" s="4" customFormat="1" ht="12.75">
      <c r="M107" s="10"/>
    </row>
    <row r="108" s="4" customFormat="1" ht="12.75">
      <c r="M108" s="10"/>
    </row>
    <row r="109" s="4" customFormat="1" ht="12.75">
      <c r="M109" s="10"/>
    </row>
    <row r="110" s="4" customFormat="1" ht="12.75">
      <c r="M110" s="10"/>
    </row>
    <row r="111" s="4" customFormat="1" ht="12.75">
      <c r="M111" s="10"/>
    </row>
    <row r="112" s="4" customFormat="1" ht="12.75">
      <c r="M112" s="10"/>
    </row>
    <row r="113" s="4" customFormat="1" ht="12.75">
      <c r="M113" s="10"/>
    </row>
    <row r="114" s="4" customFormat="1" ht="12.75">
      <c r="M114" s="10"/>
    </row>
    <row r="115" s="4" customFormat="1" ht="12.75">
      <c r="M115" s="10"/>
    </row>
    <row r="116" s="4" customFormat="1" ht="12.75">
      <c r="M116" s="10"/>
    </row>
    <row r="117" s="4" customFormat="1" ht="12.75">
      <c r="M117" s="10"/>
    </row>
    <row r="118" s="4" customFormat="1" ht="12.75">
      <c r="M118" s="10"/>
    </row>
    <row r="119" s="4" customFormat="1" ht="12.75">
      <c r="M119" s="10"/>
    </row>
    <row r="120" s="4" customFormat="1" ht="12.75">
      <c r="M120" s="10"/>
    </row>
    <row r="121" s="4" customFormat="1" ht="12.75">
      <c r="M121" s="10"/>
    </row>
    <row r="122" s="4" customFormat="1" ht="12.75">
      <c r="M122" s="10"/>
    </row>
    <row r="123" s="4" customFormat="1" ht="12.75">
      <c r="M123" s="10"/>
    </row>
    <row r="124" s="4" customFormat="1" ht="12.75">
      <c r="M124" s="10"/>
    </row>
    <row r="125" s="4" customFormat="1" ht="12.75">
      <c r="M125" s="10"/>
    </row>
    <row r="126" s="4" customFormat="1" ht="12.75">
      <c r="M126" s="10"/>
    </row>
    <row r="127" s="4" customFormat="1" ht="12.75">
      <c r="M127" s="10"/>
    </row>
    <row r="128" s="4" customFormat="1" ht="12.75">
      <c r="M128" s="10"/>
    </row>
    <row r="129" s="4" customFormat="1" ht="12.75">
      <c r="M129" s="10"/>
    </row>
    <row r="130" s="4" customFormat="1" ht="12.75">
      <c r="M130" s="10"/>
    </row>
    <row r="131" s="4" customFormat="1" ht="12.75">
      <c r="M131" s="10"/>
    </row>
    <row r="132" s="4" customFormat="1" ht="12.75">
      <c r="M132" s="10"/>
    </row>
    <row r="133" s="4" customFormat="1" ht="12.75">
      <c r="M133" s="10"/>
    </row>
    <row r="134" s="4" customFormat="1" ht="12.75">
      <c r="M134" s="10"/>
    </row>
    <row r="135" s="4" customFormat="1" ht="12.75">
      <c r="M135" s="10"/>
    </row>
    <row r="136" s="4" customFormat="1" ht="12.75">
      <c r="M136" s="10"/>
    </row>
    <row r="137" s="4" customFormat="1" ht="12.75">
      <c r="M137" s="10"/>
    </row>
    <row r="138" s="4" customFormat="1" ht="12.75">
      <c r="M138" s="10"/>
    </row>
    <row r="139" s="4" customFormat="1" ht="12.75">
      <c r="M139" s="10"/>
    </row>
    <row r="140" s="4" customFormat="1" ht="12.75">
      <c r="M140" s="10"/>
    </row>
    <row r="141" s="4" customFormat="1" ht="12.75">
      <c r="M141" s="10"/>
    </row>
    <row r="142" s="4" customFormat="1" ht="12.75">
      <c r="M142" s="10"/>
    </row>
    <row r="143" s="4" customFormat="1" ht="12.75">
      <c r="M143" s="10"/>
    </row>
    <row r="144" s="4" customFormat="1" ht="12.75">
      <c r="M144" s="10"/>
    </row>
    <row r="145" s="4" customFormat="1" ht="12.75">
      <c r="M145" s="10"/>
    </row>
    <row r="146" s="4" customFormat="1" ht="12.75">
      <c r="M146" s="10"/>
    </row>
    <row r="147" s="4" customFormat="1" ht="12.75">
      <c r="M147" s="10"/>
    </row>
    <row r="148" s="4" customFormat="1" ht="12.75">
      <c r="M148" s="10"/>
    </row>
    <row r="149" s="4" customFormat="1" ht="12.75">
      <c r="M149" s="10"/>
    </row>
    <row r="150" s="4" customFormat="1" ht="12.75">
      <c r="M150" s="10"/>
    </row>
    <row r="151" s="4" customFormat="1" ht="12.75">
      <c r="M151" s="10"/>
    </row>
    <row r="152" s="4" customFormat="1" ht="12.75">
      <c r="M152" s="10"/>
    </row>
    <row r="153" s="4" customFormat="1" ht="12.75">
      <c r="M153" s="10"/>
    </row>
    <row r="154" s="4" customFormat="1" ht="12.75">
      <c r="M154" s="10"/>
    </row>
    <row r="155" s="4" customFormat="1" ht="12.75">
      <c r="M155" s="10"/>
    </row>
    <row r="156" s="4" customFormat="1" ht="12.75">
      <c r="M156" s="10"/>
    </row>
    <row r="157" s="4" customFormat="1" ht="12.75">
      <c r="M157" s="10"/>
    </row>
    <row r="158" s="4" customFormat="1" ht="12.75">
      <c r="M158" s="10"/>
    </row>
    <row r="159" s="4" customFormat="1" ht="12.75">
      <c r="M159" s="10"/>
    </row>
    <row r="160" s="4" customFormat="1" ht="12.75">
      <c r="M160" s="10"/>
    </row>
    <row r="161" s="4" customFormat="1" ht="12.75">
      <c r="M161" s="10"/>
    </row>
    <row r="162" s="4" customFormat="1" ht="12.75">
      <c r="M162" s="10"/>
    </row>
    <row r="163" s="4" customFormat="1" ht="12.75">
      <c r="M163" s="10"/>
    </row>
    <row r="164" s="4" customFormat="1" ht="12.75">
      <c r="M164" s="10"/>
    </row>
    <row r="165" s="4" customFormat="1" ht="12.75">
      <c r="M165" s="10"/>
    </row>
    <row r="166" s="4" customFormat="1" ht="12.75">
      <c r="M166" s="10"/>
    </row>
    <row r="167" s="4" customFormat="1" ht="12.75">
      <c r="M167" s="10"/>
    </row>
    <row r="168" s="4" customFormat="1" ht="12.75">
      <c r="M168" s="10"/>
    </row>
    <row r="169" s="4" customFormat="1" ht="12.75">
      <c r="M169" s="10"/>
    </row>
    <row r="170" s="4" customFormat="1" ht="12.75">
      <c r="M170" s="10"/>
    </row>
    <row r="171" s="4" customFormat="1" ht="12.75">
      <c r="M171" s="10"/>
    </row>
    <row r="172" s="4" customFormat="1" ht="12.75">
      <c r="M172" s="10"/>
    </row>
    <row r="173" s="4" customFormat="1" ht="12.75">
      <c r="M173" s="10"/>
    </row>
    <row r="174" s="4" customFormat="1" ht="12.75">
      <c r="M174" s="10"/>
    </row>
    <row r="175" s="4" customFormat="1" ht="12.75">
      <c r="M175" s="10"/>
    </row>
    <row r="176" s="4" customFormat="1" ht="12.75">
      <c r="M176" s="10"/>
    </row>
    <row r="177" s="4" customFormat="1" ht="12.75">
      <c r="M177" s="10"/>
    </row>
    <row r="178" s="4" customFormat="1" ht="12.75">
      <c r="M178" s="10"/>
    </row>
    <row r="179" s="4" customFormat="1" ht="12.75">
      <c r="M179" s="10"/>
    </row>
    <row r="180" s="4" customFormat="1" ht="12.75">
      <c r="M180" s="10"/>
    </row>
    <row r="181" s="4" customFormat="1" ht="12.75">
      <c r="M181" s="10"/>
    </row>
    <row r="182" s="4" customFormat="1" ht="12.75">
      <c r="M182" s="10"/>
    </row>
    <row r="183" s="4" customFormat="1" ht="12.75">
      <c r="M183" s="10"/>
    </row>
    <row r="184" s="4" customFormat="1" ht="12.75">
      <c r="M184" s="10"/>
    </row>
    <row r="185" s="4" customFormat="1" ht="12.75">
      <c r="M185" s="10"/>
    </row>
    <row r="186" s="4" customFormat="1" ht="12.75">
      <c r="M186" s="10"/>
    </row>
    <row r="187" s="4" customFormat="1" ht="12.75">
      <c r="M187" s="10"/>
    </row>
    <row r="188" s="4" customFormat="1" ht="12.75">
      <c r="M188" s="10"/>
    </row>
    <row r="189" s="4" customFormat="1" ht="12.75">
      <c r="M189" s="10"/>
    </row>
    <row r="190" s="4" customFormat="1" ht="12.75">
      <c r="M190" s="10"/>
    </row>
    <row r="191" s="4" customFormat="1" ht="12.75">
      <c r="M191" s="10"/>
    </row>
    <row r="192" s="4" customFormat="1" ht="12.75">
      <c r="M192" s="10"/>
    </row>
    <row r="193" s="4" customFormat="1" ht="12.75">
      <c r="M193" s="10"/>
    </row>
    <row r="194" s="4" customFormat="1" ht="12.75">
      <c r="M194" s="10"/>
    </row>
    <row r="195" s="4" customFormat="1" ht="12.75">
      <c r="M195" s="10"/>
    </row>
    <row r="196" s="4" customFormat="1" ht="12.75">
      <c r="M196" s="10"/>
    </row>
    <row r="197" s="4" customFormat="1" ht="12.75">
      <c r="M197" s="10"/>
    </row>
    <row r="198" s="4" customFormat="1" ht="12.75">
      <c r="M198" s="10"/>
    </row>
    <row r="199" s="4" customFormat="1" ht="12.75">
      <c r="M199" s="10"/>
    </row>
    <row r="200" s="4" customFormat="1" ht="12.75">
      <c r="M200" s="10"/>
    </row>
    <row r="201" s="4" customFormat="1" ht="12.75">
      <c r="M201" s="10"/>
    </row>
    <row r="202" s="4" customFormat="1" ht="12.75">
      <c r="M202" s="10"/>
    </row>
    <row r="203" s="4" customFormat="1" ht="12.75">
      <c r="M203" s="10"/>
    </row>
    <row r="204" s="4" customFormat="1" ht="12.75">
      <c r="M204" s="10"/>
    </row>
    <row r="205" s="4" customFormat="1" ht="12.75">
      <c r="M205" s="10"/>
    </row>
    <row r="206" s="4" customFormat="1" ht="12.75">
      <c r="M206" s="10"/>
    </row>
    <row r="207" s="4" customFormat="1" ht="12.75">
      <c r="M207" s="10"/>
    </row>
    <row r="208" s="4" customFormat="1" ht="12.75">
      <c r="M208" s="10"/>
    </row>
    <row r="209" s="4" customFormat="1" ht="12.75">
      <c r="M209" s="10"/>
    </row>
    <row r="210" s="4" customFormat="1" ht="12.75">
      <c r="M210" s="10"/>
    </row>
    <row r="211" s="4" customFormat="1" ht="12.75">
      <c r="M211" s="10"/>
    </row>
    <row r="212" s="4" customFormat="1" ht="12.75">
      <c r="M212" s="10"/>
    </row>
    <row r="213" s="4" customFormat="1" ht="12.75">
      <c r="M213" s="10"/>
    </row>
    <row r="214" s="4" customFormat="1" ht="12.75">
      <c r="M214" s="10"/>
    </row>
    <row r="215" s="4" customFormat="1" ht="12.75">
      <c r="M215" s="10"/>
    </row>
    <row r="216" s="4" customFormat="1" ht="12.75">
      <c r="M216" s="10"/>
    </row>
    <row r="217" s="4" customFormat="1" ht="12.75">
      <c r="M217" s="10"/>
    </row>
    <row r="218" s="4" customFormat="1" ht="12.75">
      <c r="M218" s="10"/>
    </row>
    <row r="219" s="4" customFormat="1" ht="12.75">
      <c r="M219" s="10"/>
    </row>
    <row r="220" s="4" customFormat="1" ht="12.75">
      <c r="M220" s="10"/>
    </row>
    <row r="221" s="4" customFormat="1" ht="12.75">
      <c r="M221" s="10"/>
    </row>
    <row r="222" s="4" customFormat="1" ht="12.75">
      <c r="M222" s="10"/>
    </row>
    <row r="223" s="4" customFormat="1" ht="12.75">
      <c r="M223" s="10"/>
    </row>
    <row r="224" s="4" customFormat="1" ht="12.75">
      <c r="M224" s="10"/>
    </row>
    <row r="225" s="4" customFormat="1" ht="12.75">
      <c r="M225" s="10"/>
    </row>
    <row r="226" s="4" customFormat="1" ht="12.75">
      <c r="M226" s="10"/>
    </row>
    <row r="227" s="4" customFormat="1" ht="12.75">
      <c r="M227" s="10"/>
    </row>
    <row r="228" s="4" customFormat="1" ht="12.75">
      <c r="M228" s="10"/>
    </row>
    <row r="229" s="4" customFormat="1" ht="12.75">
      <c r="M229" s="10"/>
    </row>
    <row r="230" s="4" customFormat="1" ht="12.75">
      <c r="M230" s="10"/>
    </row>
    <row r="231" s="4" customFormat="1" ht="12.75">
      <c r="M231" s="10"/>
    </row>
    <row r="232" s="4" customFormat="1" ht="12.75">
      <c r="M232" s="10"/>
    </row>
    <row r="233" s="4" customFormat="1" ht="12.75">
      <c r="M233" s="10"/>
    </row>
    <row r="234" s="4" customFormat="1" ht="12.75">
      <c r="M234" s="10"/>
    </row>
    <row r="235" s="4" customFormat="1" ht="12.75">
      <c r="M235" s="10"/>
    </row>
    <row r="236" s="4" customFormat="1" ht="12.75">
      <c r="M236" s="10"/>
    </row>
    <row r="237" s="4" customFormat="1" ht="12.75">
      <c r="M237" s="10"/>
    </row>
    <row r="238" s="4" customFormat="1" ht="12.75">
      <c r="M238" s="10"/>
    </row>
    <row r="239" s="4" customFormat="1" ht="12.75">
      <c r="M239" s="10"/>
    </row>
    <row r="240" s="4" customFormat="1" ht="12.75">
      <c r="M240" s="10"/>
    </row>
    <row r="241" s="4" customFormat="1" ht="12.75">
      <c r="M241" s="10"/>
    </row>
    <row r="242" s="4" customFormat="1" ht="12.75">
      <c r="M242" s="10"/>
    </row>
    <row r="243" s="4" customFormat="1" ht="12.75">
      <c r="M243" s="10"/>
    </row>
    <row r="244" s="4" customFormat="1" ht="12.75">
      <c r="M244" s="10"/>
    </row>
    <row r="245" s="4" customFormat="1" ht="12.75">
      <c r="M245" s="10"/>
    </row>
    <row r="246" s="4" customFormat="1" ht="12.75">
      <c r="M246" s="10"/>
    </row>
    <row r="247" s="4" customFormat="1" ht="12.75">
      <c r="M247" s="10"/>
    </row>
    <row r="248" s="4" customFormat="1" ht="12.75">
      <c r="M248" s="10"/>
    </row>
    <row r="249" s="4" customFormat="1" ht="12.75">
      <c r="M249" s="10"/>
    </row>
    <row r="250" s="4" customFormat="1" ht="12.75">
      <c r="M250" s="10"/>
    </row>
    <row r="251" s="4" customFormat="1" ht="12.75">
      <c r="M251" s="10"/>
    </row>
    <row r="252" s="4" customFormat="1" ht="12.75">
      <c r="M252" s="10"/>
    </row>
    <row r="253" s="4" customFormat="1" ht="12.75">
      <c r="M253" s="10"/>
    </row>
    <row r="254" s="4" customFormat="1" ht="12.75">
      <c r="M254" s="10"/>
    </row>
    <row r="255" s="4" customFormat="1" ht="12.75">
      <c r="M255" s="10"/>
    </row>
    <row r="256" s="4" customFormat="1" ht="12.75">
      <c r="M256" s="10"/>
    </row>
    <row r="257" s="4" customFormat="1" ht="12.75">
      <c r="M257" s="10"/>
    </row>
    <row r="258" s="4" customFormat="1" ht="12.75">
      <c r="M258" s="10"/>
    </row>
    <row r="259" s="4" customFormat="1" ht="12.75">
      <c r="M259" s="10"/>
    </row>
    <row r="260" s="4" customFormat="1" ht="12.75">
      <c r="M260" s="10"/>
    </row>
    <row r="261" s="4" customFormat="1" ht="12.75">
      <c r="M261" s="10"/>
    </row>
    <row r="262" s="4" customFormat="1" ht="12.75">
      <c r="M262" s="10"/>
    </row>
    <row r="263" s="4" customFormat="1" ht="12.75">
      <c r="M263" s="10"/>
    </row>
    <row r="264" s="4" customFormat="1" ht="12.75">
      <c r="M264" s="10"/>
    </row>
    <row r="265" s="4" customFormat="1" ht="12.75">
      <c r="M265" s="10"/>
    </row>
  </sheetData>
  <sheetProtection/>
  <mergeCells count="1">
    <mergeCell ref="A1:N1"/>
  </mergeCells>
  <printOptions/>
  <pageMargins left="0.51" right="0.75" top="0.9" bottom="0.91" header="0.5" footer="0.5"/>
  <pageSetup horizontalDpi="600" verticalDpi="600" orientation="landscape" paperSize="9" r:id="rId1"/>
  <headerFooter alignWithMargins="0">
    <oddFooter>&amp;CLapa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LU FMF Fizikas nodaļa</Company>
  <HyperlinkBase>http://www.cfi.lu.lv/teor/olimp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33. LAFO rezultāti</dc:title>
  <dc:subject>Latvijas Astklātā Fizikas olimpiāde</dc:subject>
  <dc:creator>V. Kaščejevs, D. Bočarovs, V.I. Fļorovs</dc:creator>
  <cp:keywords/>
  <dc:description/>
  <cp:lastModifiedBy>Dmitry Bocharov</cp:lastModifiedBy>
  <cp:lastPrinted>2006-05-08T08:35:32Z</cp:lastPrinted>
  <dcterms:created xsi:type="dcterms:W3CDTF">2003-04-14T15:10:59Z</dcterms:created>
  <dcterms:modified xsi:type="dcterms:W3CDTF">2013-05-16T15:20:16Z</dcterms:modified>
  <cp:category/>
  <cp:version/>
  <cp:contentType/>
  <cp:contentStatus/>
</cp:coreProperties>
</file>